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0100" windowHeight="8220"/>
  </bookViews>
  <sheets>
    <sheet name="Konto" sheetId="1" r:id="rId1"/>
    <sheet name="Kasse" sheetId="2" r:id="rId2"/>
    <sheet name="Sachspenden" sheetId="5" r:id="rId3"/>
    <sheet name="Abk" sheetId="3" r:id="rId4"/>
    <sheet name="Nichtzahler 17" sheetId="4" r:id="rId5"/>
    <sheet name="K sortiert" sheetId="6" r:id="rId6"/>
    <sheet name="Abschluss" sheetId="7" r:id="rId7"/>
    <sheet name="Spenden Hüpgen" sheetId="8" r:id="rId8"/>
    <sheet name="SQ" sheetId="9" r:id="rId9"/>
    <sheet name="Azubifond" sheetId="10" r:id="rId10"/>
    <sheet name="Sheet11" sheetId="11" r:id="rId11"/>
    <sheet name="Sheet1" sheetId="12" r:id="rId12"/>
  </sheets>
  <definedNames>
    <definedName name="_xlnm._FilterDatabase" localSheetId="9" hidden="1">Azubifond!$A$1:$G$1</definedName>
    <definedName name="_xlnm._FilterDatabase" localSheetId="5" hidden="1">'K sortiert'!$A$1:$K$1</definedName>
    <definedName name="_xlnm._FilterDatabase" localSheetId="0" hidden="1">Konto!$A$1:$L$1</definedName>
    <definedName name="_xlnm._FilterDatabase" localSheetId="7" hidden="1">'Spenden Hüpgen'!$A$1:$K$226</definedName>
    <definedName name="_xlnm._FilterDatabase" localSheetId="8" hidden="1">SQ!$A$1:$N$1</definedName>
  </definedNames>
  <calcPr calcId="145621"/>
</workbook>
</file>

<file path=xl/calcChain.xml><?xml version="1.0" encoding="utf-8"?>
<calcChain xmlns="http://schemas.openxmlformats.org/spreadsheetml/2006/main">
  <c r="F66" i="10" l="1"/>
  <c r="E226" i="8" l="1"/>
  <c r="I3" i="1" l="1"/>
  <c r="I4" i="1" s="1"/>
  <c r="I5" i="1" s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E35" i="7"/>
  <c r="D35" i="7"/>
  <c r="E34" i="7"/>
  <c r="E24" i="7"/>
  <c r="D24" i="7"/>
  <c r="E17" i="7"/>
  <c r="E27" i="7" s="1"/>
  <c r="D17" i="7"/>
  <c r="D27" i="7" s="1"/>
  <c r="D28" i="7" s="1"/>
  <c r="I53" i="1" l="1"/>
  <c r="I54" i="1" s="1"/>
  <c r="I55" i="1" s="1"/>
  <c r="I56" i="1" s="1"/>
  <c r="I57" i="1" s="1"/>
  <c r="I58" i="1" s="1"/>
  <c r="I59" i="1" s="1"/>
  <c r="I60" i="1" s="1"/>
  <c r="I61" i="1" s="1"/>
  <c r="I62" i="1" s="1"/>
  <c r="I63" i="1" s="1"/>
  <c r="I64" i="1" s="1"/>
  <c r="I65" i="1" s="1"/>
  <c r="I66" i="1" s="1"/>
  <c r="I67" i="1" s="1"/>
  <c r="I68" i="1" s="1"/>
  <c r="I69" i="1" s="1"/>
  <c r="I70" i="1" s="1"/>
  <c r="I71" i="1" s="1"/>
  <c r="I72" i="1" s="1"/>
  <c r="I73" i="1" s="1"/>
  <c r="I74" i="1" s="1"/>
  <c r="I75" i="1" s="1"/>
  <c r="I76" i="1" s="1"/>
  <c r="I77" i="1" s="1"/>
  <c r="I78" i="1" s="1"/>
  <c r="I79" i="1" s="1"/>
  <c r="I80" i="1" s="1"/>
  <c r="I81" i="1" s="1"/>
  <c r="I82" i="1" s="1"/>
  <c r="I83" i="1" s="1"/>
  <c r="I84" i="1" s="1"/>
  <c r="I85" i="1" s="1"/>
  <c r="I86" i="1" s="1"/>
  <c r="I87" i="1" s="1"/>
  <c r="I88" i="1" s="1"/>
  <c r="I89" i="1" s="1"/>
  <c r="I90" i="1" s="1"/>
  <c r="I91" i="1" s="1"/>
  <c r="I92" i="1" s="1"/>
  <c r="I93" i="1" s="1"/>
  <c r="I94" i="1" s="1"/>
  <c r="I95" i="1" s="1"/>
  <c r="I96" i="1" s="1"/>
  <c r="I97" i="1" s="1"/>
  <c r="I98" i="1" s="1"/>
</calcChain>
</file>

<file path=xl/sharedStrings.xml><?xml version="1.0" encoding="utf-8"?>
<sst xmlns="http://schemas.openxmlformats.org/spreadsheetml/2006/main" count="1700" uniqueCount="462">
  <si>
    <t>Datum</t>
  </si>
  <si>
    <t>Verwendungszweck</t>
  </si>
  <si>
    <t>MGB/Spende von</t>
  </si>
  <si>
    <t>OK</t>
  </si>
  <si>
    <t>Rein</t>
  </si>
  <si>
    <t>Raus</t>
  </si>
  <si>
    <t>Saldo</t>
  </si>
  <si>
    <t>Beleg Nr./ Bemerkung</t>
  </si>
  <si>
    <t>Datum Beleg</t>
  </si>
  <si>
    <t>Eingangssaldo</t>
  </si>
  <si>
    <t>Projekt</t>
  </si>
  <si>
    <t>2017 Mitgliedsbeitrag nicht bezahlt von:</t>
  </si>
  <si>
    <t>Joachim und Beate Klinke</t>
  </si>
  <si>
    <t>Mitgliedsbeitrag 2017</t>
  </si>
  <si>
    <t>Beate Klinke</t>
  </si>
  <si>
    <t>Verein</t>
  </si>
  <si>
    <t>Dr. Klaus und Heide Hammel</t>
  </si>
  <si>
    <t>Heide und Klaus Hammel</t>
  </si>
  <si>
    <t>Claudia Hoenscheid</t>
  </si>
  <si>
    <t>Hilger Mueller</t>
  </si>
  <si>
    <t xml:space="preserve">Birgit Knoy? </t>
  </si>
  <si>
    <t>Mitgliedsbeitrag 2016 und 2017</t>
  </si>
  <si>
    <t>Werner Baasch</t>
  </si>
  <si>
    <t>ausgetreten</t>
  </si>
  <si>
    <t>KA</t>
  </si>
  <si>
    <t xml:space="preserve">Kontoauszug </t>
  </si>
  <si>
    <t>SQ</t>
  </si>
  <si>
    <t>Spendenquittung</t>
  </si>
  <si>
    <t>oB</t>
  </si>
  <si>
    <t>ohne Beleg</t>
  </si>
  <si>
    <t>K01, K02 etc</t>
  </si>
  <si>
    <t>Nummern der Belege im Konto</t>
  </si>
  <si>
    <t>B01, B02 etc</t>
  </si>
  <si>
    <t>Nummern der Belege in der Kasse</t>
  </si>
  <si>
    <t xml:space="preserve">S01, S02 </t>
  </si>
  <si>
    <t>Nummern der Belege für Sachspenden</t>
  </si>
  <si>
    <t>Jahresabschluss von Bilstein8 e.V.</t>
  </si>
  <si>
    <t>Geschäftsjahr:</t>
  </si>
  <si>
    <t>Ideeller Bereich (steuerfrei):</t>
  </si>
  <si>
    <t>Einnahmen</t>
  </si>
  <si>
    <t>Ausgaben</t>
  </si>
  <si>
    <t>Euro</t>
  </si>
  <si>
    <t>Mitgliedsbeiträge</t>
  </si>
  <si>
    <t>Spenden</t>
  </si>
  <si>
    <t>Ungebunden</t>
  </si>
  <si>
    <t>Gebunden (Gulasch)</t>
  </si>
  <si>
    <t>Website</t>
  </si>
  <si>
    <t>Vereinsregistrierung</t>
  </si>
  <si>
    <t>Versicherung</t>
  </si>
  <si>
    <t>Gartenprojekt</t>
  </si>
  <si>
    <t>Gulasch für Saisonabschluss</t>
  </si>
  <si>
    <t>Verschiedenes für Stall und Hausbewohner</t>
  </si>
  <si>
    <t>Ergebnis</t>
  </si>
  <si>
    <t>Vermögensverwaltung</t>
  </si>
  <si>
    <t>Zinserträge / Dividenden</t>
  </si>
  <si>
    <t>Kontoführungsgebühren</t>
  </si>
  <si>
    <t>Kontoführung Sonstiges</t>
  </si>
  <si>
    <t>Vereinsergebnis 2018</t>
  </si>
  <si>
    <t>Saldo 2018</t>
  </si>
  <si>
    <t xml:space="preserve">Bestand </t>
  </si>
  <si>
    <t>Differenz</t>
  </si>
  <si>
    <t>Vereinsvermögen</t>
  </si>
  <si>
    <t>01.01.2016</t>
  </si>
  <si>
    <t>31.12.2016</t>
  </si>
  <si>
    <t>Bank</t>
  </si>
  <si>
    <t>Kasse</t>
  </si>
  <si>
    <t>Summe</t>
  </si>
  <si>
    <t xml:space="preserve">Sender/Empfänger </t>
  </si>
  <si>
    <t xml:space="preserve">Rolf und Christa Küppers </t>
  </si>
  <si>
    <t>Einzahlung Spende Fam. Reis-Kunde</t>
  </si>
  <si>
    <t>Spende</t>
  </si>
  <si>
    <t>Christa fragen re Spendenquittung</t>
  </si>
  <si>
    <t xml:space="preserve">Joachim und Beate Klinke </t>
  </si>
  <si>
    <t>Verwendungszweck lt KA</t>
  </si>
  <si>
    <t>Jahresbeitrag 2017</t>
  </si>
  <si>
    <t>MGB</t>
  </si>
  <si>
    <t>Jahresbeitrag 2018</t>
  </si>
  <si>
    <t>Manfred Baetke</t>
  </si>
  <si>
    <t>Mitgliedsbeitrag und Spende</t>
  </si>
  <si>
    <t>Birgit und Edward Knoy</t>
  </si>
  <si>
    <t>Beitrag 2016, 2017, 2018</t>
  </si>
  <si>
    <t>Klaus und Heide Hammel</t>
  </si>
  <si>
    <t>Mitgliedsbeitrag 2018</t>
  </si>
  <si>
    <t xml:space="preserve">Mitgliedsbeitrag </t>
  </si>
  <si>
    <t>Paul Mundy und Evelyn Mathias</t>
  </si>
  <si>
    <t>Zinsen / Kontoführung</t>
  </si>
  <si>
    <t>Kontoführung</t>
  </si>
  <si>
    <t>Haftpflichtschutz</t>
  </si>
  <si>
    <t>Nürnberger Allg. Versicherung</t>
  </si>
  <si>
    <t>Elisabeth Brodesser</t>
  </si>
  <si>
    <t>Computerkurs</t>
  </si>
  <si>
    <t>Honorar</t>
  </si>
  <si>
    <t>Entgeld April 2018</t>
  </si>
  <si>
    <t>AfB gemeinnützige GmbH</t>
  </si>
  <si>
    <t>181959</t>
  </si>
  <si>
    <t>Was ist das?</t>
  </si>
  <si>
    <t xml:space="preserve">css e.V. </t>
  </si>
  <si>
    <t>Rechnung 0509/2018</t>
  </si>
  <si>
    <t>Claudia Hönscheid</t>
  </si>
  <si>
    <t xml:space="preserve">Verein </t>
  </si>
  <si>
    <t>?</t>
  </si>
  <si>
    <t>Vereinsbeitrag</t>
  </si>
  <si>
    <t>Minijob Bilstein monatl Vergütung</t>
  </si>
  <si>
    <t>Rhythmus Frabrik</t>
  </si>
  <si>
    <t>Rechnung 2018004</t>
  </si>
  <si>
    <t>Werkstatt Bilstein</t>
  </si>
  <si>
    <t>ITSG</t>
  </si>
  <si>
    <t>SV-Net Premium</t>
  </si>
  <si>
    <t>Evelyn Mathias</t>
  </si>
  <si>
    <t xml:space="preserve">Kostenerstattung </t>
  </si>
  <si>
    <t>Porto</t>
  </si>
  <si>
    <t>Kostenerstattung Verwaltung</t>
  </si>
  <si>
    <t>Garten</t>
  </si>
  <si>
    <t>Knappschaft</t>
  </si>
  <si>
    <t>Nebenkosten Minijob Brodesser</t>
  </si>
  <si>
    <t>Personalkosten</t>
  </si>
  <si>
    <t>Materialkosten</t>
  </si>
  <si>
    <t xml:space="preserve">Paul Mundy </t>
  </si>
  <si>
    <t>Kostenerstattung Quicklernbox</t>
  </si>
  <si>
    <t>Helga Seul</t>
  </si>
  <si>
    <t>Originalkontoauzug</t>
  </si>
  <si>
    <t>bearbeitete Liste</t>
  </si>
  <si>
    <t>Buchungstag</t>
  </si>
  <si>
    <t>Buchungstext</t>
  </si>
  <si>
    <t>Betrag</t>
  </si>
  <si>
    <t>Spender</t>
  </si>
  <si>
    <t xml:space="preserve">Strasse </t>
  </si>
  <si>
    <t>PLZ</t>
  </si>
  <si>
    <t>Ort</t>
  </si>
  <si>
    <t>Wertstellung</t>
  </si>
  <si>
    <t>05.10.2018</t>
  </si>
  <si>
    <t>Überweisungs-Gutschrift</t>
  </si>
  <si>
    <t>1.190,00 EUR</t>
  </si>
  <si>
    <t>Karin Nerger</t>
  </si>
  <si>
    <t>KARIN NERGER</t>
  </si>
  <si>
    <t>KONDOLENZSPENDE IRENE KUEPG</t>
  </si>
  <si>
    <t>EN</t>
  </si>
  <si>
    <t>04.10.2018</t>
  </si>
  <si>
    <t>25,00 EUR</t>
  </si>
  <si>
    <t>Jörg und Verena Reuter</t>
  </si>
  <si>
    <t>Offermannsheider STr. 41</t>
  </si>
  <si>
    <t xml:space="preserve">Kürten </t>
  </si>
  <si>
    <t>Joerg Reuter</t>
  </si>
  <si>
    <t>Spende Stichwort Irene Huep</t>
  </si>
  <si>
    <t>gen. Von: Joerg und Verena</t>
  </si>
  <si>
    <t>Reuter Offermannsheider Str</t>
  </si>
  <si>
    <t>.41 51515 Kuerten</t>
  </si>
  <si>
    <t>01.10.2018</t>
  </si>
  <si>
    <t>50,00 EUR</t>
  </si>
  <si>
    <t>Sabine Karpe</t>
  </si>
  <si>
    <t>Irene Huepgen</t>
  </si>
  <si>
    <t>28.09.2018</t>
  </si>
  <si>
    <t>Ruth Kürten</t>
  </si>
  <si>
    <t>RUTH KUERTEN</t>
  </si>
  <si>
    <t>SPENDE BEERDIGUNG IRENE HUE</t>
  </si>
  <si>
    <t>PGEN</t>
  </si>
  <si>
    <t>27.09.2018</t>
  </si>
  <si>
    <t>30,00 EUR</t>
  </si>
  <si>
    <t>Volker Damm</t>
  </si>
  <si>
    <t>Damm, Volker</t>
  </si>
  <si>
    <t>Maria Katharina und Ronald Schallenberg</t>
  </si>
  <si>
    <t>Schallenberg, Maria Katharina und Ronald</t>
  </si>
  <si>
    <t>Kennwort Irene Hüpgen</t>
  </si>
  <si>
    <t>25.09.2018</t>
  </si>
  <si>
    <t>Andre, Annette und Adam Waiss</t>
  </si>
  <si>
    <t>ANDRE WAISS ODER ANNETTE</t>
  </si>
  <si>
    <t>WAISS ADAM WAISS IRENE HUEP</t>
  </si>
  <si>
    <t>GEN</t>
  </si>
  <si>
    <t>100,00 EUR</t>
  </si>
  <si>
    <t>Blasius Bedachungen GmbH</t>
  </si>
  <si>
    <t>Irene Hupgen</t>
  </si>
  <si>
    <t>24.09.2018</t>
  </si>
  <si>
    <t>Mechthild Schulz und Familie</t>
  </si>
  <si>
    <t>Becher Garten 29</t>
  </si>
  <si>
    <t>Kürten</t>
  </si>
  <si>
    <t>MECHTHILDE SCHULZ</t>
  </si>
  <si>
    <t>KENNWORT IRENE HUEPGEN SCHU</t>
  </si>
  <si>
    <t>LZ MECHTILD U FAMILIE BECHE</t>
  </si>
  <si>
    <t>R GARTEN 29</t>
  </si>
  <si>
    <t>Walter Brecht</t>
  </si>
  <si>
    <t>Irene Hüpgen</t>
  </si>
  <si>
    <t>21.09.2018</t>
  </si>
  <si>
    <t>Familie Annegret Griesen und Rosw. (Roswitha?) Küster</t>
  </si>
  <si>
    <t>ANNEGRET GRIESEN</t>
  </si>
  <si>
    <t>KENNWORT IRENE HUEPGEN FAM.</t>
  </si>
  <si>
    <t>GRIESEN U. ROSW. KUESTER</t>
  </si>
  <si>
    <t>20.09.2018</t>
  </si>
  <si>
    <t>Monika Korff</t>
  </si>
  <si>
    <t>Kennwort - Irene Hüpgen -</t>
  </si>
  <si>
    <t>19.09.2018</t>
  </si>
  <si>
    <t>20,00 EUR</t>
  </si>
  <si>
    <t>Ernt Wilhlem Becker</t>
  </si>
  <si>
    <t>Becker, Ernst Wilhelm</t>
  </si>
  <si>
    <t>IRENE HUEPGEN ZUR AUS- U FO</t>
  </si>
  <si>
    <t>RTBILDUNVON FLUECHTLINGEN</t>
  </si>
  <si>
    <t>Frank Granderath</t>
  </si>
  <si>
    <t>FRANK GRANDERATH</t>
  </si>
  <si>
    <t>Kennwort: Irene Huepgen Ang</t>
  </si>
  <si>
    <t>ela u. Frank Granderath</t>
  </si>
  <si>
    <t>15,00 EUR</t>
  </si>
  <si>
    <t>Mario Burgmer</t>
  </si>
  <si>
    <t>Dorothee Erlenbusch</t>
  </si>
  <si>
    <t>18.09.2018</t>
  </si>
  <si>
    <t>10,00 EUR</t>
  </si>
  <si>
    <t>Sebastian Nerger</t>
  </si>
  <si>
    <t>Daniela Granderath</t>
  </si>
  <si>
    <t>DANIELA GRANDERATH</t>
  </si>
  <si>
    <t>Stichwort: Irene Huepgen</t>
  </si>
  <si>
    <t>Heike und Tim Gouder</t>
  </si>
  <si>
    <t>Günther Kierdorf</t>
  </si>
  <si>
    <t>GUENTHER KIERDORF</t>
  </si>
  <si>
    <t>Kennwort Irene Huepgen</t>
  </si>
  <si>
    <t>Detlef und Margit Freckmann</t>
  </si>
  <si>
    <t>FRECKMANN, DETLEF FRECKMANN, MARGIT</t>
  </si>
  <si>
    <t>IRENE HUEPGEN - AUS-U.​WEITE</t>
  </si>
  <si>
    <t>RBILDUNG FLUECHTLINGE</t>
  </si>
  <si>
    <t>Peter Wallraf</t>
  </si>
  <si>
    <t>KENNWORT: IRENE HUEPGEN</t>
  </si>
  <si>
    <t>17.09.2018</t>
  </si>
  <si>
    <t>Brigitte Rahier</t>
  </si>
  <si>
    <t>Zur Obstwiese 4</t>
  </si>
  <si>
    <t>Rahier Brigitte</t>
  </si>
  <si>
    <t>KENNWORT:,IRENE HUEPGEN /BR</t>
  </si>
  <si>
    <t>IGITTE RAHIER ZUR OBSTWIES</t>
  </si>
  <si>
    <t>E4, 51515 KUERTEN</t>
  </si>
  <si>
    <t>Marliese Enkler</t>
  </si>
  <si>
    <t>MARLIESE ENKLER</t>
  </si>
  <si>
    <t>KENNWORTVIRENE HUEPGEN.</t>
  </si>
  <si>
    <t xml:space="preserve">Hans-Josef Haasbach </t>
  </si>
  <si>
    <t>Haasbach Hans-Josef</t>
  </si>
  <si>
    <t>IRENG HOPGEN</t>
  </si>
  <si>
    <t>Eva Maria und Johannes Dazert</t>
  </si>
  <si>
    <t>Eva Maria u.​Johannes Dazert</t>
  </si>
  <si>
    <t>Spende/Aus-u.​Weiterbildung</t>
  </si>
  <si>
    <t>von Flüchtlingen/ Kennw</t>
  </si>
  <si>
    <t>ort Irene Hüpgen</t>
  </si>
  <si>
    <t>Robie GbR</t>
  </si>
  <si>
    <t>Auf der Wiese 3</t>
  </si>
  <si>
    <t>Andreas und Angela Robie</t>
  </si>
  <si>
    <t>Spende Irene Hüpgen</t>
  </si>
  <si>
    <t>Else Küster</t>
  </si>
  <si>
    <t>Achim und Birgit Schmitz</t>
  </si>
  <si>
    <t>14.09.2018</t>
  </si>
  <si>
    <t>Friedrich Lenges</t>
  </si>
  <si>
    <t>Lenges Friedrich</t>
  </si>
  <si>
    <t>SPENDE F. JRENE HUePGEN</t>
  </si>
  <si>
    <t>Juatt Hüpgen</t>
  </si>
  <si>
    <t>Jutta Hüpgen</t>
  </si>
  <si>
    <t>Kennwort: Irene Hüpgen</t>
  </si>
  <si>
    <t>Familie Petra Cos und Burgard</t>
  </si>
  <si>
    <t>Petra Cos</t>
  </si>
  <si>
    <t>Aus- und Weiterbildung von</t>
  </si>
  <si>
    <t>Flüchtlingen Irene Hüpge</t>
  </si>
  <si>
    <t>n Fam.​Cos+Bur</t>
  </si>
  <si>
    <t>gard</t>
  </si>
  <si>
    <t>Jörg Prämassing</t>
  </si>
  <si>
    <t>Joerg Praemassing</t>
  </si>
  <si>
    <t>Kennwort .Irene Huepgen.</t>
  </si>
  <si>
    <t>400,00 EUR</t>
  </si>
  <si>
    <t>Karin Nerger, Familie Hüpgen Aus - U.Neiter</t>
  </si>
  <si>
    <t>FAM. HUEPGEN AUS - U.​NEITER</t>
  </si>
  <si>
    <t>BI LDUNGKFLUECHTLINGEN</t>
  </si>
  <si>
    <t>Siegfried und Antonie Schulte</t>
  </si>
  <si>
    <t>Kennwort Irene Hupgen</t>
  </si>
  <si>
    <t>Rolf und Monika Imgenberg</t>
  </si>
  <si>
    <t>ROLF UND MONIKA IMGENBERG</t>
  </si>
  <si>
    <t>Kennwort: Irene Huepgen</t>
  </si>
  <si>
    <t>Ralf-Peter Eschner</t>
  </si>
  <si>
    <t>RALF-PETER ESCHNER</t>
  </si>
  <si>
    <t>Kennwort : Irene Huepgen</t>
  </si>
  <si>
    <t>Helmut Nerger, Renate Nerger</t>
  </si>
  <si>
    <t>HELMUT NERGER RENATE NERGER</t>
  </si>
  <si>
    <t>KENNWORT IRENE HPGEN ZUGUNS</t>
  </si>
  <si>
    <t>TNE VON BILSTEIN 8</t>
  </si>
  <si>
    <t>Bert Granderath</t>
  </si>
  <si>
    <t>BERT GRANDERATH</t>
  </si>
  <si>
    <t>Theo und Eva Cürten</t>
  </si>
  <si>
    <t>THEO UND EVA CUERTEN</t>
  </si>
  <si>
    <t>KENNW IRENE HUEBGEN ZUG V B</t>
  </si>
  <si>
    <t>ILSTEIN8 EV</t>
  </si>
  <si>
    <t>40,00 EUR</t>
  </si>
  <si>
    <t>Michael und Elke Schumacher</t>
  </si>
  <si>
    <t>MICHAEL U. ELKE SCHUMACHER</t>
  </si>
  <si>
    <t>Steuerberater Frank Hilgers</t>
  </si>
  <si>
    <t>STEUERBERATER FRANK HILGERS</t>
  </si>
  <si>
    <t>Katharina Herkenrath</t>
  </si>
  <si>
    <t>Rolf-Peter Hilgers</t>
  </si>
  <si>
    <t>150,00 EUR</t>
  </si>
  <si>
    <t>Familie Ute Heinzelmann</t>
  </si>
  <si>
    <t>UTE HEINZELMANN</t>
  </si>
  <si>
    <t>Kennwort Irene Hübken in li</t>
  </si>
  <si>
    <t>ebevollem Gedenken, Ute und</t>
  </si>
  <si>
    <t>Familie</t>
  </si>
  <si>
    <t>13.09.2018</t>
  </si>
  <si>
    <t>Theo und Ingrid Schiffermann</t>
  </si>
  <si>
    <t>Schiffermann Ingrid Elfriede Luise</t>
  </si>
  <si>
    <t>KENNWORT:IRENEHUEPGEN THEO</t>
  </si>
  <si>
    <t>+INGRIDSCHIFFERMANN</t>
  </si>
  <si>
    <t>110,00 EUR</t>
  </si>
  <si>
    <t>Familien Ingo und Bruno Hüpgen und Hub. Wunsch</t>
  </si>
  <si>
    <t>Wunsch Marita</t>
  </si>
  <si>
    <t>1.​HUEPGEN SPENDEN FAM. INGO</t>
  </si>
  <si>
    <t>U. BRUNO HUEPGEN U. HUB.​WU</t>
  </si>
  <si>
    <t>NSCH</t>
  </si>
  <si>
    <t>Erika Weiershäuser-Haesemann</t>
  </si>
  <si>
    <t>Weiershäuser-Haesemann Erika</t>
  </si>
  <si>
    <t>IRENE HUEPGEN BILSTEIN 8 E</t>
  </si>
  <si>
    <t>.V.</t>
  </si>
  <si>
    <t>Stephan Hüsgen</t>
  </si>
  <si>
    <t>Bern Schellberg</t>
  </si>
  <si>
    <t>Schellberg Bernd</t>
  </si>
  <si>
    <t>KENNWORT:IRENE HUEPGEN</t>
  </si>
  <si>
    <t>Gisela Wiegand</t>
  </si>
  <si>
    <t>GISELA WIEGAND</t>
  </si>
  <si>
    <t>Spende Irene Hupgen</t>
  </si>
  <si>
    <t xml:space="preserve">Helma Schulte </t>
  </si>
  <si>
    <t>HELMA SCHULTE</t>
  </si>
  <si>
    <t>Britta Meyer</t>
  </si>
  <si>
    <t>BRITTA MEYER</t>
  </si>
  <si>
    <t>IRENE HUEPGEN</t>
  </si>
  <si>
    <t>Elisabeht Erlenbusch</t>
  </si>
  <si>
    <t>Erlenbusch Elisabeth</t>
  </si>
  <si>
    <t>TRAUERFALL IRENE HUEPGEN</t>
  </si>
  <si>
    <t>Klaus Weyer</t>
  </si>
  <si>
    <t>Alber Hamböker</t>
  </si>
  <si>
    <t>Hamböker Albert</t>
  </si>
  <si>
    <t>Rosa Schellberg</t>
  </si>
  <si>
    <t>Spende: Kennwort Irene Hüpg</t>
  </si>
  <si>
    <t>en</t>
  </si>
  <si>
    <t xml:space="preserve">Margarete Schmitz </t>
  </si>
  <si>
    <t>Bahnhofstraße 19</t>
  </si>
  <si>
    <t>Köln</t>
  </si>
  <si>
    <t>MARGARETE SCHMITZ</t>
  </si>
  <si>
    <t>SOENDE IRENE HUEPGEN SPENDE</t>
  </si>
  <si>
    <t>NQUITTUNG 50858KOELN</t>
  </si>
  <si>
    <t>Marc Beer</t>
  </si>
  <si>
    <t>MARC BEER</t>
  </si>
  <si>
    <t>12.09.2018</t>
  </si>
  <si>
    <t>Oliver Friedrich Pohl</t>
  </si>
  <si>
    <t>Nicole Pelzer</t>
  </si>
  <si>
    <t>Pelzer Nicole</t>
  </si>
  <si>
    <t>KENNWORTI IRENE HUEPGEN</t>
  </si>
  <si>
    <t>Karl Berghaus</t>
  </si>
  <si>
    <t>11.09.2018</t>
  </si>
  <si>
    <t>Jörg Kling</t>
  </si>
  <si>
    <t>Ursula Granderath</t>
  </si>
  <si>
    <t>URSULA GRANDERATH</t>
  </si>
  <si>
    <t>Total Spenden</t>
  </si>
  <si>
    <t xml:space="preserve"> Becher Garten 29 </t>
  </si>
  <si>
    <t xml:space="preserve"> Zur Obstwiese 4 </t>
  </si>
  <si>
    <t>Name</t>
  </si>
  <si>
    <t>183292</t>
  </si>
  <si>
    <t>???</t>
  </si>
  <si>
    <t>WDR</t>
  </si>
  <si>
    <t>Hilger Müller</t>
  </si>
  <si>
    <t>Regina Mommer</t>
  </si>
  <si>
    <t>RG 2018/11/01 Computerkurs Okt/Nov</t>
  </si>
  <si>
    <t>Stefan Baake</t>
  </si>
  <si>
    <t>Erstattung Auslage Honorar Roeling</t>
  </si>
  <si>
    <t>Azubifond</t>
  </si>
  <si>
    <t>H. Ozudinubi</t>
  </si>
  <si>
    <t>Details</t>
  </si>
  <si>
    <t>Flachbildschirme</t>
  </si>
  <si>
    <t>Ausbildungsbeigleitung</t>
  </si>
  <si>
    <t xml:space="preserve">Kindergummistiefel, Verpflegung </t>
  </si>
  <si>
    <t>Versand Spendenquittungen</t>
  </si>
  <si>
    <t>Rundfunk 06-12.2018, Beitragsnr. 593</t>
  </si>
  <si>
    <t>Internet</t>
  </si>
  <si>
    <t>Verwaltung</t>
  </si>
  <si>
    <t>Software</t>
  </si>
  <si>
    <t>fünfundzwanzig</t>
  </si>
  <si>
    <t>fünfzig</t>
  </si>
  <si>
    <t>dreißig</t>
  </si>
  <si>
    <t>hundert</t>
  </si>
  <si>
    <t>hundertfünfzig</t>
  </si>
  <si>
    <t>MG Beitrag</t>
  </si>
  <si>
    <t>Liebe</t>
  </si>
  <si>
    <t>Frau</t>
  </si>
  <si>
    <t>Christa</t>
  </si>
  <si>
    <t>Küppers</t>
  </si>
  <si>
    <t>Neuensaaler Straße 38a</t>
  </si>
  <si>
    <t>Lieber</t>
  </si>
  <si>
    <t>Herr</t>
  </si>
  <si>
    <t>Rolf</t>
  </si>
  <si>
    <t xml:space="preserve">Hilger </t>
  </si>
  <si>
    <t>Müller</t>
  </si>
  <si>
    <t>Pohler Bruch 6a</t>
  </si>
  <si>
    <t>Paul</t>
  </si>
  <si>
    <t>Mundy</t>
  </si>
  <si>
    <t>Müllenberg 5a</t>
  </si>
  <si>
    <t xml:space="preserve">Evelyn </t>
  </si>
  <si>
    <t>Mathias</t>
  </si>
  <si>
    <t>Claudia</t>
  </si>
  <si>
    <t>Hönscheid</t>
  </si>
  <si>
    <t>Untersteinbach 4</t>
  </si>
  <si>
    <t>Editha</t>
  </si>
  <si>
    <t>Höller</t>
  </si>
  <si>
    <t>Bergstraße 17</t>
  </si>
  <si>
    <t>Knoy</t>
  </si>
  <si>
    <t>Dr.-Edith-Weide-Str. 31</t>
  </si>
  <si>
    <t xml:space="preserve">Beate und Joachim </t>
  </si>
  <si>
    <t>Klinke</t>
  </si>
  <si>
    <t>Auf dem Büchel 37</t>
  </si>
  <si>
    <t>Heide und Klaus</t>
  </si>
  <si>
    <t>Hammel</t>
  </si>
  <si>
    <t xml:space="preserve">Tiefskaule 13 </t>
  </si>
  <si>
    <t xml:space="preserve">Helga </t>
  </si>
  <si>
    <t>Seul</t>
  </si>
  <si>
    <t>Amselweg 8</t>
  </si>
  <si>
    <t>Liese</t>
  </si>
  <si>
    <t>Petersberg 14</t>
  </si>
  <si>
    <t>Herrn</t>
  </si>
  <si>
    <t>Manfred</t>
  </si>
  <si>
    <t>Baetke</t>
  </si>
  <si>
    <t>Pohler Bruch 17</t>
  </si>
  <si>
    <t xml:space="preserve">Liebe </t>
  </si>
  <si>
    <t xml:space="preserve">Lis </t>
  </si>
  <si>
    <t>Liesicke</t>
  </si>
  <si>
    <t>Sterntalerweg 23</t>
  </si>
  <si>
    <t>Regina</t>
  </si>
  <si>
    <t>Mommer</t>
  </si>
  <si>
    <t>was</t>
  </si>
  <si>
    <t xml:space="preserve">wann </t>
  </si>
  <si>
    <t>Anrede 1</t>
  </si>
  <si>
    <t>Anrede 2</t>
  </si>
  <si>
    <t>Vollst. Name</t>
  </si>
  <si>
    <t>Vorname</t>
  </si>
  <si>
    <t>Familienname</t>
  </si>
  <si>
    <t xml:space="preserve">Straße </t>
  </si>
  <si>
    <t>Bemerkung</t>
  </si>
  <si>
    <t>in Worten</t>
  </si>
  <si>
    <t>Christa Küppers</t>
  </si>
  <si>
    <t>Rolf Küppers</t>
  </si>
  <si>
    <t>fünzig</t>
  </si>
  <si>
    <t>Brodesser</t>
  </si>
  <si>
    <t>Bergisch Gladbach</t>
  </si>
  <si>
    <t xml:space="preserve">Birgit und Edward </t>
  </si>
  <si>
    <t>Nicht Zahler 2018</t>
  </si>
  <si>
    <t>Herrn und Frau</t>
  </si>
  <si>
    <t>Editha Höller</t>
  </si>
  <si>
    <t>Christa Liese</t>
  </si>
  <si>
    <t>Lis Liesicke</t>
  </si>
  <si>
    <t>für wann</t>
  </si>
  <si>
    <t>2016-2018</t>
  </si>
  <si>
    <t>2017 und 2018</t>
  </si>
  <si>
    <t>Nichtzahler 2017</t>
  </si>
  <si>
    <t>alle anderen Nichtzahler hatten 2018 nachträglich für 2017 geyahlt</t>
  </si>
  <si>
    <t>25,00</t>
  </si>
  <si>
    <t>50,00</t>
  </si>
  <si>
    <t>30,00</t>
  </si>
  <si>
    <t>100,00</t>
  </si>
  <si>
    <t>150,00</t>
  </si>
  <si>
    <t>SQ wann</t>
  </si>
  <si>
    <t>22.02.2018</t>
  </si>
  <si>
    <t>26.02.2018</t>
  </si>
  <si>
    <t>06.03.2018</t>
  </si>
  <si>
    <t>07.03.2018</t>
  </si>
  <si>
    <t>28.03.2018</t>
  </si>
  <si>
    <t>09.05.2018</t>
  </si>
  <si>
    <t>31.08.2018</t>
  </si>
  <si>
    <t>17.01.2019</t>
  </si>
  <si>
    <t xml:space="preserve">Ohne Beleg, mehrere Barspenden zu Silberhochzeit von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</si>
</sst>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dd\.mm\.yy;@"/>
    <numFmt numFmtId="165" formatCode="dd\.mm\.yyyy;@"/>
    <numFmt numFmtId="166" formatCode="#,##0.00_ ;\-#,##0.00\ "/>
    <numFmt numFmtId="167" formatCode="000"/>
    <numFmt numFmtId="168" formatCode="#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FFFFFF"/>
      <name val="Segoe UI Semibold"/>
      <family val="2"/>
    </font>
    <font>
      <sz val="8"/>
      <color rgb="FF333333"/>
      <name val="Segoe UI"/>
      <family val="2"/>
    </font>
    <font>
      <sz val="10"/>
      <color indexed="22"/>
      <name val="Arial"/>
      <family val="2"/>
    </font>
    <font>
      <sz val="12"/>
      <name val="Times;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382C8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/>
      <right style="medium">
        <color rgb="FFE1E1E1"/>
      </right>
      <top/>
      <bottom/>
      <diagonal/>
    </border>
    <border>
      <left style="medium">
        <color rgb="FFE1E1E1"/>
      </left>
      <right style="medium">
        <color rgb="FFE1E1E1"/>
      </right>
      <top/>
      <bottom/>
      <diagonal/>
    </border>
    <border>
      <left/>
      <right style="medium">
        <color rgb="FFE1E1E1"/>
      </right>
      <top/>
      <bottom style="medium">
        <color rgb="FFE1E1E1"/>
      </bottom>
      <diagonal/>
    </border>
    <border>
      <left style="medium">
        <color rgb="FFE1E1E1"/>
      </left>
      <right style="medium">
        <color rgb="FFE1E1E1"/>
      </right>
      <top/>
      <bottom style="medium">
        <color rgb="FFE1E1E1"/>
      </bottom>
      <diagonal/>
    </border>
    <border>
      <left style="medium">
        <color rgb="FFE1E1E1"/>
      </left>
      <right style="medium">
        <color rgb="FFE1E1E1"/>
      </right>
      <top style="medium">
        <color rgb="FFE1E1E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8">
    <xf numFmtId="0" fontId="0" fillId="0" borderId="0" xfId="0"/>
    <xf numFmtId="0" fontId="0" fillId="0" borderId="0" xfId="0" applyAlignment="1">
      <alignment vertical="top" wrapText="1"/>
    </xf>
    <xf numFmtId="43" fontId="0" fillId="0" borderId="0" xfId="1" applyFont="1" applyAlignment="1">
      <alignment vertical="top" wrapText="1"/>
    </xf>
    <xf numFmtId="43" fontId="0" fillId="0" borderId="0" xfId="1" applyFont="1"/>
    <xf numFmtId="165" fontId="0" fillId="0" borderId="0" xfId="0" applyNumberFormat="1" applyAlignment="1">
      <alignment vertical="top" wrapText="1"/>
    </xf>
    <xf numFmtId="165" fontId="0" fillId="0" borderId="0" xfId="0" applyNumberFormat="1"/>
    <xf numFmtId="0" fontId="3" fillId="0" borderId="0" xfId="0" applyFont="1"/>
    <xf numFmtId="0" fontId="0" fillId="0" borderId="0" xfId="0" applyAlignment="1">
      <alignment vertical="top"/>
    </xf>
    <xf numFmtId="43" fontId="0" fillId="0" borderId="0" xfId="1" applyFont="1" applyAlignment="1">
      <alignment vertical="top"/>
    </xf>
    <xf numFmtId="43" fontId="0" fillId="0" borderId="0" xfId="0" applyNumberFormat="1"/>
    <xf numFmtId="165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43" fontId="3" fillId="0" borderId="0" xfId="1" applyFont="1" applyAlignment="1">
      <alignment vertical="top" wrapText="1"/>
    </xf>
    <xf numFmtId="0" fontId="4" fillId="0" borderId="0" xfId="0" applyFont="1"/>
    <xf numFmtId="43" fontId="4" fillId="0" borderId="0" xfId="1" applyFont="1"/>
    <xf numFmtId="0" fontId="5" fillId="2" borderId="1" xfId="0" applyFont="1" applyFill="1" applyBorder="1"/>
    <xf numFmtId="0" fontId="5" fillId="2" borderId="2" xfId="0" applyFont="1" applyFill="1" applyBorder="1"/>
    <xf numFmtId="43" fontId="5" fillId="2" borderId="2" xfId="1" applyFont="1" applyFill="1" applyBorder="1"/>
    <xf numFmtId="43" fontId="5" fillId="2" borderId="3" xfId="1" applyFont="1" applyFill="1" applyBorder="1"/>
    <xf numFmtId="0" fontId="5" fillId="2" borderId="4" xfId="0" applyFont="1" applyFill="1" applyBorder="1"/>
    <xf numFmtId="0" fontId="5" fillId="2" borderId="0" xfId="0" applyFont="1" applyFill="1" applyBorder="1"/>
    <xf numFmtId="43" fontId="5" fillId="2" borderId="0" xfId="1" applyFont="1" applyFill="1" applyBorder="1"/>
    <xf numFmtId="43" fontId="5" fillId="2" borderId="5" xfId="1" applyFont="1" applyFill="1" applyBorder="1"/>
    <xf numFmtId="0" fontId="0" fillId="0" borderId="4" xfId="0" applyBorder="1"/>
    <xf numFmtId="0" fontId="0" fillId="0" borderId="0" xfId="0" applyBorder="1"/>
    <xf numFmtId="43" fontId="0" fillId="0" borderId="0" xfId="1" applyFont="1" applyBorder="1"/>
    <xf numFmtId="43" fontId="0" fillId="0" borderId="5" xfId="1" applyFont="1" applyBorder="1"/>
    <xf numFmtId="43" fontId="1" fillId="0" borderId="0" xfId="1" applyFont="1" applyBorder="1"/>
    <xf numFmtId="0" fontId="6" fillId="0" borderId="4" xfId="0" applyFont="1" applyBorder="1"/>
    <xf numFmtId="0" fontId="6" fillId="0" borderId="0" xfId="0" applyFont="1" applyBorder="1"/>
    <xf numFmtId="43" fontId="6" fillId="0" borderId="0" xfId="1" applyFont="1" applyBorder="1"/>
    <xf numFmtId="43" fontId="6" fillId="0" borderId="5" xfId="1" applyFont="1" applyBorder="1"/>
    <xf numFmtId="0" fontId="3" fillId="3" borderId="6" xfId="0" applyFont="1" applyFill="1" applyBorder="1"/>
    <xf numFmtId="0" fontId="3" fillId="3" borderId="7" xfId="0" applyFont="1" applyFill="1" applyBorder="1"/>
    <xf numFmtId="43" fontId="3" fillId="3" borderId="7" xfId="1" applyFont="1" applyFill="1" applyBorder="1"/>
    <xf numFmtId="43" fontId="3" fillId="3" borderId="8" xfId="1" applyFont="1" applyFill="1" applyBorder="1"/>
    <xf numFmtId="43" fontId="3" fillId="0" borderId="0" xfId="1" applyFont="1"/>
    <xf numFmtId="0" fontId="3" fillId="2" borderId="6" xfId="0" applyFont="1" applyFill="1" applyBorder="1"/>
    <xf numFmtId="0" fontId="3" fillId="2" borderId="7" xfId="0" applyFont="1" applyFill="1" applyBorder="1"/>
    <xf numFmtId="43" fontId="3" fillId="2" borderId="7" xfId="1" applyFont="1" applyFill="1" applyBorder="1"/>
    <xf numFmtId="43" fontId="3" fillId="2" borderId="8" xfId="1" applyFont="1" applyFill="1" applyBorder="1"/>
    <xf numFmtId="0" fontId="7" fillId="2" borderId="2" xfId="0" applyFont="1" applyFill="1" applyBorder="1"/>
    <xf numFmtId="43" fontId="7" fillId="2" borderId="2" xfId="1" applyFont="1" applyFill="1" applyBorder="1" applyAlignment="1">
      <alignment horizontal="right"/>
    </xf>
    <xf numFmtId="43" fontId="7" fillId="2" borderId="3" xfId="1" applyFont="1" applyFill="1" applyBorder="1" applyAlignment="1">
      <alignment horizontal="right"/>
    </xf>
    <xf numFmtId="0" fontId="8" fillId="0" borderId="0" xfId="0" applyFont="1"/>
    <xf numFmtId="0" fontId="7" fillId="2" borderId="0" xfId="0" applyFont="1" applyFill="1" applyBorder="1"/>
    <xf numFmtId="43" fontId="7" fillId="2" borderId="0" xfId="1" applyFont="1" applyFill="1" applyBorder="1" applyAlignment="1">
      <alignment horizontal="right"/>
    </xf>
    <xf numFmtId="43" fontId="7" fillId="2" borderId="5" xfId="1" applyFont="1" applyFill="1" applyBorder="1" applyAlignment="1">
      <alignment horizontal="right"/>
    </xf>
    <xf numFmtId="166" fontId="0" fillId="0" borderId="0" xfId="1" applyNumberFormat="1" applyFont="1" applyBorder="1"/>
    <xf numFmtId="43" fontId="3" fillId="0" borderId="5" xfId="1" applyFont="1" applyBorder="1"/>
    <xf numFmtId="166" fontId="3" fillId="3" borderId="7" xfId="1" applyNumberFormat="1" applyFont="1" applyFill="1" applyBorder="1"/>
    <xf numFmtId="0" fontId="9" fillId="0" borderId="0" xfId="0" applyFont="1"/>
    <xf numFmtId="43" fontId="9" fillId="0" borderId="0" xfId="1" applyFont="1"/>
    <xf numFmtId="0" fontId="0" fillId="0" borderId="0" xfId="0" applyFont="1"/>
    <xf numFmtId="0" fontId="10" fillId="4" borderId="10" xfId="0" applyFont="1" applyFill="1" applyBorder="1" applyAlignment="1">
      <alignment horizontal="left" vertical="top"/>
    </xf>
    <xf numFmtId="0" fontId="10" fillId="4" borderId="0" xfId="0" applyFont="1" applyFill="1" applyBorder="1" applyAlignment="1">
      <alignment horizontal="right" vertical="top"/>
    </xf>
    <xf numFmtId="43" fontId="1" fillId="0" borderId="0" xfId="1" applyFont="1"/>
    <xf numFmtId="164" fontId="0" fillId="0" borderId="0" xfId="0" applyNumberFormat="1" applyFont="1"/>
    <xf numFmtId="0" fontId="11" fillId="5" borderId="12" xfId="0" applyFont="1" applyFill="1" applyBorder="1" applyAlignment="1">
      <alignment horizontal="left" vertical="top" wrapText="1"/>
    </xf>
    <xf numFmtId="0" fontId="11" fillId="5" borderId="0" xfId="0" applyFont="1" applyFill="1" applyBorder="1" applyAlignment="1">
      <alignment horizontal="right" vertical="top" wrapText="1"/>
    </xf>
    <xf numFmtId="0" fontId="11" fillId="5" borderId="14" xfId="0" applyFont="1" applyFill="1" applyBorder="1" applyAlignment="1">
      <alignment horizontal="left" vertical="top" wrapText="1"/>
    </xf>
    <xf numFmtId="0" fontId="11" fillId="6" borderId="12" xfId="0" applyFont="1" applyFill="1" applyBorder="1" applyAlignment="1">
      <alignment horizontal="left" vertical="top" wrapText="1"/>
    </xf>
    <xf numFmtId="0" fontId="11" fillId="6" borderId="0" xfId="0" applyFont="1" applyFill="1" applyBorder="1" applyAlignment="1">
      <alignment horizontal="right" vertical="top" wrapText="1"/>
    </xf>
    <xf numFmtId="49" fontId="0" fillId="0" borderId="0" xfId="0" applyNumberFormat="1" applyFont="1"/>
    <xf numFmtId="0" fontId="11" fillId="6" borderId="14" xfId="0" applyFont="1" applyFill="1" applyBorder="1" applyAlignment="1">
      <alignment horizontal="left" vertical="top" wrapText="1"/>
    </xf>
    <xf numFmtId="0" fontId="0" fillId="0" borderId="0" xfId="0" applyFont="1" applyAlignment="1">
      <alignment wrapText="1"/>
    </xf>
    <xf numFmtId="0" fontId="0" fillId="7" borderId="0" xfId="0" applyFont="1" applyFill="1"/>
    <xf numFmtId="0" fontId="0" fillId="7" borderId="0" xfId="0" applyFill="1"/>
    <xf numFmtId="43" fontId="0" fillId="7" borderId="0" xfId="1" applyFont="1" applyFill="1"/>
    <xf numFmtId="164" fontId="0" fillId="0" borderId="0" xfId="0" applyNumberFormat="1" applyFont="1" applyFill="1"/>
    <xf numFmtId="0" fontId="0" fillId="0" borderId="0" xfId="0" applyFont="1" applyFill="1"/>
    <xf numFmtId="0" fontId="0" fillId="0" borderId="0" xfId="0" applyFill="1"/>
    <xf numFmtId="43" fontId="1" fillId="0" borderId="0" xfId="1" applyFont="1" applyFill="1"/>
    <xf numFmtId="43" fontId="0" fillId="0" borderId="0" xfId="1" applyFont="1" applyFill="1"/>
    <xf numFmtId="165" fontId="0" fillId="0" borderId="0" xfId="0" applyNumberFormat="1" applyFill="1"/>
    <xf numFmtId="0" fontId="0" fillId="0" borderId="0" xfId="0" applyFill="1" applyAlignment="1">
      <alignment vertical="top" wrapText="1"/>
    </xf>
    <xf numFmtId="165" fontId="0" fillId="7" borderId="0" xfId="0" applyNumberFormat="1" applyFill="1" applyAlignment="1">
      <alignment vertical="top" wrapText="1"/>
    </xf>
    <xf numFmtId="0" fontId="0" fillId="7" borderId="0" xfId="0" applyFill="1" applyAlignment="1">
      <alignment vertical="top"/>
    </xf>
    <xf numFmtId="0" fontId="0" fillId="7" borderId="0" xfId="0" applyFill="1" applyAlignment="1">
      <alignment vertical="top" wrapText="1"/>
    </xf>
    <xf numFmtId="43" fontId="0" fillId="7" borderId="0" xfId="1" applyFont="1" applyFill="1" applyAlignment="1">
      <alignment vertical="top"/>
    </xf>
    <xf numFmtId="0" fontId="2" fillId="7" borderId="0" xfId="0" applyFont="1" applyFill="1" applyAlignment="1">
      <alignment vertical="top"/>
    </xf>
    <xf numFmtId="165" fontId="0" fillId="7" borderId="0" xfId="0" applyNumberFormat="1" applyFont="1" applyFill="1"/>
    <xf numFmtId="0" fontId="0" fillId="7" borderId="0" xfId="0" quotePrefix="1" applyFont="1" applyFill="1" applyAlignment="1">
      <alignment vertical="top" wrapText="1"/>
    </xf>
    <xf numFmtId="0" fontId="2" fillId="7" borderId="0" xfId="0" applyFont="1" applyFill="1"/>
    <xf numFmtId="165" fontId="0" fillId="7" borderId="0" xfId="0" applyNumberFormat="1" applyFill="1"/>
    <xf numFmtId="0" fontId="0" fillId="7" borderId="0" xfId="0" applyFont="1" applyFill="1" applyAlignment="1">
      <alignment vertical="top" wrapText="1"/>
    </xf>
    <xf numFmtId="164" fontId="0" fillId="7" borderId="0" xfId="0" applyNumberFormat="1" applyFont="1" applyFill="1"/>
    <xf numFmtId="43" fontId="1" fillId="7" borderId="0" xfId="1" applyFont="1" applyFill="1"/>
    <xf numFmtId="43" fontId="3" fillId="0" borderId="0" xfId="0" applyNumberFormat="1" applyFont="1"/>
    <xf numFmtId="43" fontId="3" fillId="0" borderId="0" xfId="1" applyFont="1" applyFill="1"/>
    <xf numFmtId="0" fontId="0" fillId="7" borderId="0" xfId="0" quotePrefix="1" applyFill="1"/>
    <xf numFmtId="167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8" fontId="0" fillId="0" borderId="0" xfId="0" applyNumberFormat="1" applyAlignment="1">
      <alignment horizontal="left"/>
    </xf>
    <xf numFmtId="167" fontId="12" fillId="0" borderId="0" xfId="0" applyNumberFormat="1" applyFont="1" applyAlignment="1">
      <alignment horizontal="left"/>
    </xf>
    <xf numFmtId="0" fontId="13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167" fontId="0" fillId="0" borderId="0" xfId="0" applyNumberFormat="1" applyFont="1" applyAlignment="1">
      <alignment horizontal="left"/>
    </xf>
    <xf numFmtId="43" fontId="0" fillId="7" borderId="0" xfId="1" applyFont="1" applyFill="1" applyAlignment="1">
      <alignment horizontal="right"/>
    </xf>
    <xf numFmtId="43" fontId="0" fillId="0" borderId="0" xfId="1" applyFont="1" applyAlignment="1">
      <alignment horizontal="right"/>
    </xf>
    <xf numFmtId="43" fontId="0" fillId="0" borderId="0" xfId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0" fillId="0" borderId="0" xfId="0" applyNumberFormat="1" applyFill="1"/>
    <xf numFmtId="0" fontId="11" fillId="6" borderId="16" xfId="0" applyFont="1" applyFill="1" applyBorder="1" applyAlignment="1">
      <alignment horizontal="right" vertical="top" wrapText="1"/>
    </xf>
    <xf numFmtId="0" fontId="11" fillId="6" borderId="13" xfId="0" applyFont="1" applyFill="1" applyBorder="1" applyAlignment="1">
      <alignment horizontal="right" vertical="top" wrapText="1"/>
    </xf>
    <xf numFmtId="0" fontId="11" fillId="6" borderId="15" xfId="0" applyFont="1" applyFill="1" applyBorder="1" applyAlignment="1">
      <alignment horizontal="right" vertical="top" wrapText="1"/>
    </xf>
    <xf numFmtId="0" fontId="11" fillId="5" borderId="16" xfId="0" applyFont="1" applyFill="1" applyBorder="1" applyAlignment="1">
      <alignment horizontal="right" vertical="top" wrapText="1"/>
    </xf>
    <xf numFmtId="0" fontId="11" fillId="5" borderId="13" xfId="0" applyFont="1" applyFill="1" applyBorder="1" applyAlignment="1">
      <alignment horizontal="right" vertical="top" wrapText="1"/>
    </xf>
    <xf numFmtId="0" fontId="11" fillId="5" borderId="15" xfId="0" applyFont="1" applyFill="1" applyBorder="1" applyAlignment="1">
      <alignment horizontal="right" vertical="top" wrapText="1"/>
    </xf>
    <xf numFmtId="0" fontId="0" fillId="0" borderId="9" xfId="0" applyFont="1" applyBorder="1" applyAlignment="1">
      <alignment horizontal="center"/>
    </xf>
    <xf numFmtId="43" fontId="1" fillId="0" borderId="9" xfId="1" applyFont="1" applyBorder="1" applyAlignment="1">
      <alignment horizontal="center"/>
    </xf>
    <xf numFmtId="49" fontId="10" fillId="4" borderId="11" xfId="0" applyNumberFormat="1" applyFont="1" applyFill="1" applyBorder="1" applyAlignment="1">
      <alignment horizontal="left" vertical="top"/>
    </xf>
    <xf numFmtId="0" fontId="10" fillId="4" borderId="11" xfId="0" applyFont="1" applyFill="1" applyBorder="1" applyAlignment="1">
      <alignment horizontal="right" vertical="top"/>
    </xf>
    <xf numFmtId="165" fontId="0" fillId="0" borderId="0" xfId="0" applyNumberFormat="1" applyFill="1" applyAlignment="1">
      <alignment vertical="top" wrapText="1"/>
    </xf>
    <xf numFmtId="0" fontId="0" fillId="0" borderId="0" xfId="0" applyFill="1" applyAlignment="1">
      <alignment vertical="top"/>
    </xf>
    <xf numFmtId="43" fontId="0" fillId="0" borderId="0" xfId="1" applyFont="1" applyFill="1" applyAlignment="1">
      <alignment vertical="top"/>
    </xf>
    <xf numFmtId="0" fontId="6" fillId="0" borderId="0" xfId="0" applyFont="1" applyFill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volksbank-berg.de/ptlweb/WebPortal?timeout=8125&amp;applId=obaban&amp;wp_token_obaban=1519776071&amp;frame=content&amp;event=anzeigenDetails&amp;idUmsatzGewaehlt=1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"/>
  <sheetViews>
    <sheetView tabSelected="1" workbookViewId="0">
      <pane ySplit="1" topLeftCell="A2" activePane="bottomLeft" state="frozen"/>
      <selection pane="bottomLeft" activeCell="J14" sqref="J14:J15"/>
    </sheetView>
  </sheetViews>
  <sheetFormatPr defaultRowHeight="14.4"/>
  <cols>
    <col min="1" max="1" width="10.109375" style="5" bestFit="1" customWidth="1"/>
    <col min="2" max="2" width="27.109375" customWidth="1"/>
    <col min="3" max="3" width="30.33203125" style="1" bestFit="1" customWidth="1"/>
    <col min="4" max="4" width="12" customWidth="1"/>
    <col min="5" max="6" width="14.109375" customWidth="1"/>
    <col min="7" max="7" width="11.88671875" style="3" customWidth="1"/>
    <col min="8" max="8" width="9.33203125" style="3" bestFit="1" customWidth="1"/>
    <col min="9" max="9" width="11.109375" style="3" customWidth="1"/>
    <col min="10" max="10" width="18.109375" customWidth="1"/>
    <col min="11" max="11" width="13.44140625" customWidth="1"/>
  </cols>
  <sheetData>
    <row r="1" spans="1:12" s="6" customFormat="1" ht="28.8">
      <c r="A1" s="10" t="s">
        <v>0</v>
      </c>
      <c r="B1" s="11" t="s">
        <v>67</v>
      </c>
      <c r="C1" s="1" t="s">
        <v>73</v>
      </c>
      <c r="D1" s="11" t="s">
        <v>10</v>
      </c>
      <c r="E1" s="11" t="s">
        <v>2</v>
      </c>
      <c r="F1" s="11" t="s">
        <v>361</v>
      </c>
      <c r="G1" s="12" t="s">
        <v>4</v>
      </c>
      <c r="H1" s="12" t="s">
        <v>5</v>
      </c>
      <c r="I1" s="12" t="s">
        <v>6</v>
      </c>
      <c r="J1" s="11" t="s">
        <v>7</v>
      </c>
      <c r="K1" s="11" t="s">
        <v>8</v>
      </c>
      <c r="L1" s="11"/>
    </row>
    <row r="2" spans="1:12" s="1" customFormat="1">
      <c r="A2" s="4">
        <v>43101</v>
      </c>
      <c r="C2" s="1" t="s">
        <v>9</v>
      </c>
      <c r="G2" s="2"/>
      <c r="H2" s="3"/>
      <c r="I2" s="12">
        <v>11379.31</v>
      </c>
    </row>
    <row r="3" spans="1:12" s="115" customFormat="1">
      <c r="A3" s="114">
        <v>43129</v>
      </c>
      <c r="B3" s="115" t="s">
        <v>68</v>
      </c>
      <c r="C3" s="75" t="s">
        <v>69</v>
      </c>
      <c r="D3" s="115" t="s">
        <v>15</v>
      </c>
      <c r="E3" s="115" t="s">
        <v>70</v>
      </c>
      <c r="G3" s="116">
        <v>245</v>
      </c>
      <c r="H3" s="116"/>
      <c r="I3" s="116">
        <f>I2+G3-H3</f>
        <v>11624.31</v>
      </c>
      <c r="J3" s="117" t="s">
        <v>461</v>
      </c>
    </row>
    <row r="4" spans="1:12" s="71" customFormat="1">
      <c r="A4" s="74">
        <v>43153</v>
      </c>
      <c r="B4" s="71" t="s">
        <v>72</v>
      </c>
      <c r="C4" s="75" t="s">
        <v>74</v>
      </c>
      <c r="D4" s="71" t="s">
        <v>15</v>
      </c>
      <c r="E4" s="71" t="s">
        <v>75</v>
      </c>
      <c r="G4" s="73">
        <v>50</v>
      </c>
      <c r="H4" s="73"/>
      <c r="I4" s="73">
        <f t="shared" ref="I4:I67" si="0">I3+G4-H4</f>
        <v>11674.31</v>
      </c>
      <c r="J4" s="71" t="s">
        <v>26</v>
      </c>
    </row>
    <row r="5" spans="1:12" s="71" customFormat="1">
      <c r="A5" s="74">
        <v>43153</v>
      </c>
      <c r="B5" s="71" t="s">
        <v>72</v>
      </c>
      <c r="C5" s="75" t="s">
        <v>76</v>
      </c>
      <c r="D5" s="71" t="s">
        <v>15</v>
      </c>
      <c r="E5" s="71" t="s">
        <v>75</v>
      </c>
      <c r="G5" s="73">
        <v>50</v>
      </c>
      <c r="H5" s="73"/>
      <c r="I5" s="73">
        <f t="shared" si="0"/>
        <v>11724.31</v>
      </c>
      <c r="J5" s="71" t="s">
        <v>26</v>
      </c>
    </row>
    <row r="6" spans="1:12" s="71" customFormat="1">
      <c r="A6" s="74">
        <v>43157</v>
      </c>
      <c r="B6" s="71" t="s">
        <v>77</v>
      </c>
      <c r="C6" s="75" t="s">
        <v>78</v>
      </c>
      <c r="D6" s="71" t="s">
        <v>15</v>
      </c>
      <c r="E6" s="71" t="s">
        <v>75</v>
      </c>
      <c r="G6" s="73">
        <v>50</v>
      </c>
      <c r="H6" s="73"/>
      <c r="I6" s="73">
        <f t="shared" si="0"/>
        <v>11774.31</v>
      </c>
      <c r="J6" s="71" t="s">
        <v>26</v>
      </c>
    </row>
    <row r="7" spans="1:12" s="71" customFormat="1">
      <c r="A7" s="74">
        <v>43165</v>
      </c>
      <c r="B7" s="71" t="s">
        <v>79</v>
      </c>
      <c r="C7" s="75" t="s">
        <v>80</v>
      </c>
      <c r="D7" s="71" t="s">
        <v>15</v>
      </c>
      <c r="E7" s="71" t="s">
        <v>75</v>
      </c>
      <c r="G7" s="73">
        <v>150</v>
      </c>
      <c r="H7" s="73"/>
      <c r="I7" s="73">
        <f t="shared" si="0"/>
        <v>11924.31</v>
      </c>
      <c r="J7" s="71" t="s">
        <v>26</v>
      </c>
    </row>
    <row r="8" spans="1:12" s="71" customFormat="1">
      <c r="A8" s="74">
        <v>43166</v>
      </c>
      <c r="B8" s="71" t="s">
        <v>81</v>
      </c>
      <c r="C8" s="75" t="s">
        <v>13</v>
      </c>
      <c r="D8" s="71" t="s">
        <v>15</v>
      </c>
      <c r="E8" s="71" t="s">
        <v>75</v>
      </c>
      <c r="G8" s="73">
        <v>50</v>
      </c>
      <c r="H8" s="73"/>
      <c r="I8" s="73">
        <f t="shared" si="0"/>
        <v>11974.31</v>
      </c>
      <c r="J8" s="71" t="s">
        <v>26</v>
      </c>
    </row>
    <row r="9" spans="1:12" s="71" customFormat="1">
      <c r="A9" s="74">
        <v>43166</v>
      </c>
      <c r="B9" s="71" t="s">
        <v>81</v>
      </c>
      <c r="C9" s="75" t="s">
        <v>82</v>
      </c>
      <c r="D9" s="71" t="s">
        <v>15</v>
      </c>
      <c r="E9" s="71" t="s">
        <v>75</v>
      </c>
      <c r="G9" s="73">
        <v>50</v>
      </c>
      <c r="H9" s="73"/>
      <c r="I9" s="73">
        <f t="shared" si="0"/>
        <v>12024.31</v>
      </c>
      <c r="J9" s="71" t="s">
        <v>26</v>
      </c>
    </row>
    <row r="10" spans="1:12" s="71" customFormat="1">
      <c r="A10" s="74">
        <v>43166</v>
      </c>
      <c r="B10" s="71" t="s">
        <v>354</v>
      </c>
      <c r="C10" s="75" t="s">
        <v>83</v>
      </c>
      <c r="D10" s="71" t="s">
        <v>15</v>
      </c>
      <c r="E10" s="71" t="s">
        <v>75</v>
      </c>
      <c r="G10" s="73">
        <v>100</v>
      </c>
      <c r="H10" s="73"/>
      <c r="I10" s="73">
        <f t="shared" si="0"/>
        <v>12124.31</v>
      </c>
      <c r="J10" s="71" t="s">
        <v>26</v>
      </c>
    </row>
    <row r="11" spans="1:12" s="71" customFormat="1">
      <c r="A11" s="74">
        <v>43187</v>
      </c>
      <c r="B11" s="71" t="s">
        <v>84</v>
      </c>
      <c r="C11" s="75" t="s">
        <v>83</v>
      </c>
      <c r="D11" s="71" t="s">
        <v>15</v>
      </c>
      <c r="E11" s="71" t="s">
        <v>75</v>
      </c>
      <c r="G11" s="73">
        <v>100</v>
      </c>
      <c r="H11" s="73"/>
      <c r="I11" s="73">
        <f t="shared" si="0"/>
        <v>12224.31</v>
      </c>
      <c r="J11" s="71" t="s">
        <v>26</v>
      </c>
    </row>
    <row r="12" spans="1:12">
      <c r="A12" s="5">
        <v>43129</v>
      </c>
      <c r="B12" t="s">
        <v>64</v>
      </c>
      <c r="C12" s="1" t="s">
        <v>85</v>
      </c>
      <c r="D12" t="s">
        <v>15</v>
      </c>
      <c r="E12" t="s">
        <v>86</v>
      </c>
      <c r="H12" s="3">
        <v>7.5</v>
      </c>
      <c r="I12" s="3">
        <f t="shared" si="0"/>
        <v>12216.81</v>
      </c>
    </row>
    <row r="13" spans="1:12" s="67" customFormat="1">
      <c r="A13" s="84">
        <v>43575</v>
      </c>
      <c r="B13" s="85" t="s">
        <v>88</v>
      </c>
      <c r="C13" s="78" t="s">
        <v>87</v>
      </c>
      <c r="D13" s="85" t="s">
        <v>15</v>
      </c>
      <c r="E13" s="85" t="s">
        <v>48</v>
      </c>
      <c r="F13" s="85"/>
      <c r="G13" s="85"/>
      <c r="H13" s="79">
        <v>89.25</v>
      </c>
      <c r="I13" s="68">
        <f t="shared" si="0"/>
        <v>12127.56</v>
      </c>
    </row>
    <row r="14" spans="1:12" s="67" customFormat="1">
      <c r="A14" s="84">
        <v>43224</v>
      </c>
      <c r="B14" s="67" t="s">
        <v>89</v>
      </c>
      <c r="C14" s="78" t="s">
        <v>92</v>
      </c>
      <c r="D14" s="67" t="s">
        <v>90</v>
      </c>
      <c r="E14" s="67" t="s">
        <v>115</v>
      </c>
      <c r="G14" s="68"/>
      <c r="H14" s="68">
        <v>127.5</v>
      </c>
      <c r="I14" s="68">
        <f t="shared" si="0"/>
        <v>12000.06</v>
      </c>
    </row>
    <row r="15" spans="1:12" s="66" customFormat="1">
      <c r="A15" s="81">
        <v>43224</v>
      </c>
      <c r="B15" s="66" t="s">
        <v>93</v>
      </c>
      <c r="C15" s="82" t="s">
        <v>94</v>
      </c>
      <c r="D15" s="66" t="s">
        <v>90</v>
      </c>
      <c r="E15" s="66" t="s">
        <v>116</v>
      </c>
      <c r="F15" s="66" t="s">
        <v>362</v>
      </c>
      <c r="G15" s="68"/>
      <c r="H15" s="68">
        <v>59</v>
      </c>
      <c r="I15" s="68">
        <f t="shared" si="0"/>
        <v>11941.06</v>
      </c>
      <c r="J15" s="67"/>
    </row>
    <row r="16" spans="1:12" s="67" customFormat="1">
      <c r="A16" s="84">
        <v>43224</v>
      </c>
      <c r="B16" s="67" t="s">
        <v>96</v>
      </c>
      <c r="C16" s="78" t="s">
        <v>97</v>
      </c>
      <c r="D16" s="67" t="s">
        <v>100</v>
      </c>
      <c r="G16" s="68"/>
      <c r="H16" s="68">
        <v>69</v>
      </c>
      <c r="I16" s="68">
        <f t="shared" si="0"/>
        <v>11872.06</v>
      </c>
    </row>
    <row r="17" spans="1:10" s="71" customFormat="1">
      <c r="A17" s="74">
        <v>43229</v>
      </c>
      <c r="B17" s="71" t="s">
        <v>98</v>
      </c>
      <c r="C17" s="75" t="s">
        <v>101</v>
      </c>
      <c r="D17" s="71" t="s">
        <v>99</v>
      </c>
      <c r="E17" s="71" t="s">
        <v>75</v>
      </c>
      <c r="G17" s="73">
        <v>50</v>
      </c>
      <c r="H17" s="73"/>
      <c r="I17" s="73">
        <f t="shared" si="0"/>
        <v>11922.06</v>
      </c>
      <c r="J17" s="71" t="s">
        <v>26</v>
      </c>
    </row>
    <row r="18" spans="1:10" s="67" customFormat="1">
      <c r="A18" s="84">
        <v>43234</v>
      </c>
      <c r="B18" s="67" t="s">
        <v>89</v>
      </c>
      <c r="C18" s="78" t="s">
        <v>102</v>
      </c>
      <c r="D18" s="67" t="s">
        <v>90</v>
      </c>
      <c r="E18" s="67" t="s">
        <v>115</v>
      </c>
      <c r="G18" s="68"/>
      <c r="H18" s="68">
        <v>170</v>
      </c>
      <c r="I18" s="68">
        <f t="shared" si="0"/>
        <v>11752.06</v>
      </c>
    </row>
    <row r="19" spans="1:10" s="67" customFormat="1">
      <c r="A19" s="84">
        <v>43243</v>
      </c>
      <c r="B19" s="67" t="s">
        <v>103</v>
      </c>
      <c r="C19" s="78" t="s">
        <v>104</v>
      </c>
      <c r="D19" s="67" t="s">
        <v>105</v>
      </c>
      <c r="E19" s="67" t="s">
        <v>91</v>
      </c>
      <c r="G19" s="68"/>
      <c r="H19" s="68">
        <v>297.5</v>
      </c>
      <c r="I19" s="68">
        <f t="shared" si="0"/>
        <v>11454.56</v>
      </c>
    </row>
    <row r="20" spans="1:10" s="67" customFormat="1">
      <c r="A20" s="84">
        <v>43243</v>
      </c>
      <c r="B20" s="67" t="s">
        <v>106</v>
      </c>
      <c r="C20" s="78" t="s">
        <v>107</v>
      </c>
      <c r="D20" s="67" t="s">
        <v>15</v>
      </c>
      <c r="E20" s="67" t="s">
        <v>368</v>
      </c>
      <c r="F20" s="67" t="s">
        <v>369</v>
      </c>
      <c r="G20" s="68"/>
      <c r="H20" s="68">
        <v>71.400000000000006</v>
      </c>
      <c r="I20" s="68">
        <f t="shared" si="0"/>
        <v>11383.16</v>
      </c>
    </row>
    <row r="21" spans="1:10" s="67" customFormat="1">
      <c r="A21" s="84">
        <v>43243</v>
      </c>
      <c r="B21" s="67" t="s">
        <v>108</v>
      </c>
      <c r="C21" s="78" t="s">
        <v>111</v>
      </c>
      <c r="D21" s="67" t="s">
        <v>15</v>
      </c>
      <c r="E21" s="67" t="s">
        <v>110</v>
      </c>
      <c r="F21" s="67" t="s">
        <v>365</v>
      </c>
      <c r="G21" s="68"/>
      <c r="H21" s="68">
        <v>7</v>
      </c>
      <c r="I21" s="68">
        <f t="shared" si="0"/>
        <v>11376.16</v>
      </c>
    </row>
    <row r="22" spans="1:10" s="67" customFormat="1">
      <c r="A22" s="84">
        <v>43243</v>
      </c>
      <c r="B22" s="67" t="s">
        <v>108</v>
      </c>
      <c r="C22" s="78" t="s">
        <v>109</v>
      </c>
      <c r="D22" s="67" t="s">
        <v>112</v>
      </c>
      <c r="E22" s="67" t="s">
        <v>116</v>
      </c>
      <c r="F22" s="67" t="s">
        <v>364</v>
      </c>
      <c r="G22" s="68"/>
      <c r="H22" s="68">
        <v>48.99</v>
      </c>
      <c r="I22" s="68">
        <f t="shared" si="0"/>
        <v>11327.17</v>
      </c>
    </row>
    <row r="23" spans="1:10" s="67" customFormat="1">
      <c r="A23" s="84">
        <v>43243</v>
      </c>
      <c r="B23" s="67" t="s">
        <v>117</v>
      </c>
      <c r="C23" s="78" t="s">
        <v>118</v>
      </c>
      <c r="D23" s="67" t="s">
        <v>105</v>
      </c>
      <c r="E23" s="67" t="s">
        <v>116</v>
      </c>
      <c r="G23" s="68"/>
      <c r="H23" s="68">
        <v>5.99</v>
      </c>
      <c r="I23" s="68">
        <f t="shared" si="0"/>
        <v>11321.18</v>
      </c>
    </row>
    <row r="24" spans="1:10" s="67" customFormat="1">
      <c r="A24" s="84">
        <v>43248</v>
      </c>
      <c r="B24" s="67" t="s">
        <v>113</v>
      </c>
      <c r="C24" s="78" t="s">
        <v>114</v>
      </c>
      <c r="D24" s="67" t="s">
        <v>90</v>
      </c>
      <c r="E24" s="67" t="s">
        <v>115</v>
      </c>
      <c r="G24" s="68"/>
      <c r="H24" s="68">
        <v>97.84</v>
      </c>
      <c r="I24" s="68">
        <f t="shared" si="0"/>
        <v>11223.34</v>
      </c>
    </row>
    <row r="25" spans="1:10" s="67" customFormat="1">
      <c r="A25" s="84">
        <v>43263</v>
      </c>
      <c r="B25" s="67" t="s">
        <v>89</v>
      </c>
      <c r="C25" s="78" t="s">
        <v>102</v>
      </c>
      <c r="D25" s="67" t="s">
        <v>90</v>
      </c>
      <c r="E25" s="67" t="s">
        <v>115</v>
      </c>
      <c r="G25" s="68"/>
      <c r="H25" s="68">
        <v>110.5</v>
      </c>
      <c r="I25" s="68">
        <f t="shared" si="0"/>
        <v>11112.84</v>
      </c>
    </row>
    <row r="26" spans="1:10" s="67" customFormat="1">
      <c r="A26" s="84">
        <v>43278</v>
      </c>
      <c r="B26" s="67" t="s">
        <v>113</v>
      </c>
      <c r="C26" s="78" t="s">
        <v>114</v>
      </c>
      <c r="D26" s="67" t="s">
        <v>90</v>
      </c>
      <c r="E26" s="67" t="s">
        <v>115</v>
      </c>
      <c r="G26" s="68"/>
      <c r="H26" s="68">
        <v>34.49</v>
      </c>
      <c r="I26" s="68">
        <f t="shared" si="0"/>
        <v>11078.35</v>
      </c>
    </row>
    <row r="27" spans="1:10">
      <c r="A27" s="5">
        <v>46933</v>
      </c>
      <c r="B27" t="s">
        <v>64</v>
      </c>
      <c r="C27" s="1" t="s">
        <v>85</v>
      </c>
      <c r="D27" t="s">
        <v>15</v>
      </c>
      <c r="E27" t="s">
        <v>86</v>
      </c>
      <c r="H27" s="3">
        <v>1</v>
      </c>
      <c r="I27" s="3">
        <f t="shared" si="0"/>
        <v>11077.35</v>
      </c>
    </row>
    <row r="28" spans="1:10" s="71" customFormat="1">
      <c r="A28" s="74">
        <v>43343</v>
      </c>
      <c r="B28" s="71" t="s">
        <v>119</v>
      </c>
      <c r="C28" s="75" t="s">
        <v>82</v>
      </c>
      <c r="D28" s="71" t="s">
        <v>15</v>
      </c>
      <c r="E28" s="71" t="s">
        <v>75</v>
      </c>
      <c r="G28" s="73">
        <v>50</v>
      </c>
      <c r="H28" s="73"/>
      <c r="I28" s="73">
        <f t="shared" si="0"/>
        <v>11127.35</v>
      </c>
      <c r="J28" s="71" t="s">
        <v>26</v>
      </c>
    </row>
    <row r="29" spans="1:10">
      <c r="A29" s="57">
        <v>43354</v>
      </c>
      <c r="B29" s="53" t="s">
        <v>345</v>
      </c>
      <c r="C29" t="s">
        <v>180</v>
      </c>
      <c r="D29" t="s">
        <v>70</v>
      </c>
      <c r="E29" t="s">
        <v>359</v>
      </c>
      <c r="G29" s="56">
        <v>100</v>
      </c>
      <c r="I29" s="3">
        <f t="shared" si="0"/>
        <v>11227.35</v>
      </c>
    </row>
    <row r="30" spans="1:10">
      <c r="A30" s="57">
        <v>43354</v>
      </c>
      <c r="B30" s="53" t="s">
        <v>344</v>
      </c>
      <c r="C30" t="s">
        <v>180</v>
      </c>
      <c r="D30" t="s">
        <v>70</v>
      </c>
      <c r="E30" t="s">
        <v>359</v>
      </c>
      <c r="G30" s="56">
        <v>50</v>
      </c>
      <c r="I30" s="3">
        <f t="shared" si="0"/>
        <v>11277.35</v>
      </c>
    </row>
    <row r="31" spans="1:10">
      <c r="A31" s="57">
        <v>43355</v>
      </c>
      <c r="B31" s="53" t="s">
        <v>342</v>
      </c>
      <c r="C31" t="s">
        <v>180</v>
      </c>
      <c r="D31" t="s">
        <v>70</v>
      </c>
      <c r="E31" t="s">
        <v>359</v>
      </c>
      <c r="G31" s="56">
        <v>20</v>
      </c>
      <c r="I31" s="3">
        <f t="shared" si="0"/>
        <v>11297.35</v>
      </c>
    </row>
    <row r="32" spans="1:10">
      <c r="A32" s="57">
        <v>43355</v>
      </c>
      <c r="B32" s="53" t="s">
        <v>339</v>
      </c>
      <c r="C32" t="s">
        <v>180</v>
      </c>
      <c r="D32" t="s">
        <v>70</v>
      </c>
      <c r="E32" t="s">
        <v>359</v>
      </c>
      <c r="G32" s="56">
        <v>20</v>
      </c>
      <c r="I32" s="3">
        <f t="shared" si="0"/>
        <v>11317.35</v>
      </c>
    </row>
    <row r="33" spans="1:10">
      <c r="A33" s="57">
        <v>43355</v>
      </c>
      <c r="B33" s="53" t="s">
        <v>338</v>
      </c>
      <c r="C33" t="s">
        <v>180</v>
      </c>
      <c r="D33" t="s">
        <v>70</v>
      </c>
      <c r="E33" t="s">
        <v>359</v>
      </c>
      <c r="G33" s="56">
        <v>20</v>
      </c>
      <c r="I33" s="3">
        <f t="shared" si="0"/>
        <v>11337.35</v>
      </c>
    </row>
    <row r="34" spans="1:10">
      <c r="A34" s="57">
        <v>43356</v>
      </c>
      <c r="B34" s="53" t="s">
        <v>335</v>
      </c>
      <c r="C34" t="s">
        <v>180</v>
      </c>
      <c r="D34" t="s">
        <v>70</v>
      </c>
      <c r="E34" t="s">
        <v>359</v>
      </c>
      <c r="G34" s="56">
        <v>20</v>
      </c>
      <c r="I34" s="3">
        <f t="shared" si="0"/>
        <v>11357.35</v>
      </c>
    </row>
    <row r="35" spans="1:10" s="71" customFormat="1">
      <c r="A35" s="69">
        <v>43356</v>
      </c>
      <c r="B35" s="70" t="s">
        <v>329</v>
      </c>
      <c r="C35" s="71" t="s">
        <v>180</v>
      </c>
      <c r="D35" s="71" t="s">
        <v>70</v>
      </c>
      <c r="E35" s="71" t="s">
        <v>359</v>
      </c>
      <c r="G35" s="72">
        <v>50</v>
      </c>
      <c r="H35" s="73"/>
      <c r="I35" s="73">
        <f t="shared" si="0"/>
        <v>11407.35</v>
      </c>
      <c r="J35" s="71" t="s">
        <v>26</v>
      </c>
    </row>
    <row r="36" spans="1:10">
      <c r="A36" s="57">
        <v>43356</v>
      </c>
      <c r="B36" s="53" t="s">
        <v>326</v>
      </c>
      <c r="C36" t="s">
        <v>180</v>
      </c>
      <c r="D36" t="s">
        <v>70</v>
      </c>
      <c r="E36" t="s">
        <v>359</v>
      </c>
      <c r="G36" s="56">
        <v>30</v>
      </c>
      <c r="I36" s="3">
        <f t="shared" si="0"/>
        <v>11437.35</v>
      </c>
    </row>
    <row r="37" spans="1:10">
      <c r="A37" s="57">
        <v>43356</v>
      </c>
      <c r="B37" s="53" t="s">
        <v>324</v>
      </c>
      <c r="C37" t="s">
        <v>180</v>
      </c>
      <c r="D37" t="s">
        <v>70</v>
      </c>
      <c r="E37" t="s">
        <v>359</v>
      </c>
      <c r="G37" s="56">
        <v>20</v>
      </c>
      <c r="I37" s="3">
        <f t="shared" si="0"/>
        <v>11457.35</v>
      </c>
    </row>
    <row r="38" spans="1:10">
      <c r="A38" s="57">
        <v>43356</v>
      </c>
      <c r="B38" s="53" t="s">
        <v>323</v>
      </c>
      <c r="C38" t="s">
        <v>180</v>
      </c>
      <c r="D38" t="s">
        <v>70</v>
      </c>
      <c r="E38" t="s">
        <v>359</v>
      </c>
      <c r="G38" s="56">
        <v>50</v>
      </c>
      <c r="I38" s="3">
        <f t="shared" si="0"/>
        <v>11507.35</v>
      </c>
    </row>
    <row r="39" spans="1:10">
      <c r="A39" s="57">
        <v>43356</v>
      </c>
      <c r="B39" s="53" t="s">
        <v>320</v>
      </c>
      <c r="C39" t="s">
        <v>180</v>
      </c>
      <c r="D39" t="s">
        <v>70</v>
      </c>
      <c r="E39" t="s">
        <v>359</v>
      </c>
      <c r="G39" s="56">
        <v>50</v>
      </c>
      <c r="I39" s="3">
        <f t="shared" si="0"/>
        <v>11557.35</v>
      </c>
    </row>
    <row r="40" spans="1:10">
      <c r="A40" s="57">
        <v>43356</v>
      </c>
      <c r="B40" s="53" t="s">
        <v>317</v>
      </c>
      <c r="C40" t="s">
        <v>180</v>
      </c>
      <c r="D40" t="s">
        <v>70</v>
      </c>
      <c r="E40" t="s">
        <v>359</v>
      </c>
      <c r="G40" s="56">
        <v>40</v>
      </c>
      <c r="I40" s="3">
        <f t="shared" si="0"/>
        <v>11597.35</v>
      </c>
    </row>
    <row r="41" spans="1:10">
      <c r="A41" s="57">
        <v>43356</v>
      </c>
      <c r="B41" s="53" t="s">
        <v>315</v>
      </c>
      <c r="C41" t="s">
        <v>180</v>
      </c>
      <c r="D41" t="s">
        <v>70</v>
      </c>
      <c r="E41" t="s">
        <v>359</v>
      </c>
      <c r="G41" s="56">
        <v>50</v>
      </c>
      <c r="I41" s="3">
        <f t="shared" si="0"/>
        <v>11647.35</v>
      </c>
    </row>
    <row r="42" spans="1:10">
      <c r="A42" s="57">
        <v>43356</v>
      </c>
      <c r="B42" s="53" t="s">
        <v>312</v>
      </c>
      <c r="C42" t="s">
        <v>180</v>
      </c>
      <c r="D42" t="s">
        <v>70</v>
      </c>
      <c r="E42" t="s">
        <v>359</v>
      </c>
      <c r="G42" s="56">
        <v>50</v>
      </c>
      <c r="I42" s="3">
        <f t="shared" si="0"/>
        <v>11697.35</v>
      </c>
    </row>
    <row r="43" spans="1:10">
      <c r="A43" s="57">
        <v>43356</v>
      </c>
      <c r="B43" s="53" t="s">
        <v>309</v>
      </c>
      <c r="C43" t="s">
        <v>180</v>
      </c>
      <c r="D43" t="s">
        <v>70</v>
      </c>
      <c r="E43" t="s">
        <v>359</v>
      </c>
      <c r="G43" s="56">
        <v>30</v>
      </c>
      <c r="I43" s="3">
        <f t="shared" si="0"/>
        <v>11727.35</v>
      </c>
    </row>
    <row r="44" spans="1:10">
      <c r="A44" s="57">
        <v>43356</v>
      </c>
      <c r="B44" s="53" t="s">
        <v>308</v>
      </c>
      <c r="C44" t="s">
        <v>180</v>
      </c>
      <c r="D44" t="s">
        <v>70</v>
      </c>
      <c r="E44" t="s">
        <v>359</v>
      </c>
      <c r="G44" s="56">
        <v>25</v>
      </c>
      <c r="I44" s="3">
        <f t="shared" si="0"/>
        <v>11752.35</v>
      </c>
    </row>
    <row r="45" spans="1:10">
      <c r="A45" s="57">
        <v>43356</v>
      </c>
      <c r="B45" s="53" t="s">
        <v>304</v>
      </c>
      <c r="C45" t="s">
        <v>180</v>
      </c>
      <c r="D45" t="s">
        <v>70</v>
      </c>
      <c r="E45" t="s">
        <v>359</v>
      </c>
      <c r="G45" s="56">
        <v>10</v>
      </c>
      <c r="I45" s="3">
        <f t="shared" si="0"/>
        <v>11762.35</v>
      </c>
    </row>
    <row r="46" spans="1:10">
      <c r="A46" s="57">
        <v>43356</v>
      </c>
      <c r="B46" s="53" t="s">
        <v>299</v>
      </c>
      <c r="C46" t="s">
        <v>180</v>
      </c>
      <c r="D46" t="s">
        <v>70</v>
      </c>
      <c r="E46" t="s">
        <v>359</v>
      </c>
      <c r="G46" s="56">
        <v>110</v>
      </c>
      <c r="I46" s="3">
        <f t="shared" si="0"/>
        <v>11872.35</v>
      </c>
    </row>
    <row r="47" spans="1:10">
      <c r="A47" s="57">
        <v>43356</v>
      </c>
      <c r="B47" s="53" t="s">
        <v>294</v>
      </c>
      <c r="C47" t="s">
        <v>180</v>
      </c>
      <c r="D47" t="s">
        <v>70</v>
      </c>
      <c r="E47" t="s">
        <v>359</v>
      </c>
      <c r="G47" s="56">
        <v>50</v>
      </c>
      <c r="I47" s="3">
        <f t="shared" si="0"/>
        <v>11922.35</v>
      </c>
    </row>
    <row r="48" spans="1:10" s="71" customFormat="1">
      <c r="A48" s="69">
        <v>43357</v>
      </c>
      <c r="B48" s="70" t="s">
        <v>288</v>
      </c>
      <c r="C48" t="s">
        <v>180</v>
      </c>
      <c r="D48" t="s">
        <v>70</v>
      </c>
      <c r="E48" t="s">
        <v>359</v>
      </c>
      <c r="F48"/>
      <c r="G48" s="72">
        <v>150</v>
      </c>
      <c r="H48" s="73"/>
      <c r="I48" s="73">
        <f t="shared" si="0"/>
        <v>12072.35</v>
      </c>
    </row>
    <row r="49" spans="1:10" s="71" customFormat="1">
      <c r="A49" s="69">
        <v>43357</v>
      </c>
      <c r="B49" s="70" t="s">
        <v>286</v>
      </c>
      <c r="C49" t="s">
        <v>180</v>
      </c>
      <c r="D49" t="s">
        <v>70</v>
      </c>
      <c r="E49" t="s">
        <v>359</v>
      </c>
      <c r="F49"/>
      <c r="G49" s="72">
        <v>25</v>
      </c>
      <c r="H49" s="73"/>
      <c r="I49" s="73">
        <f t="shared" si="0"/>
        <v>12097.35</v>
      </c>
    </row>
    <row r="50" spans="1:10" s="71" customFormat="1">
      <c r="A50" s="69">
        <v>43357</v>
      </c>
      <c r="B50" s="70" t="s">
        <v>285</v>
      </c>
      <c r="C50" t="s">
        <v>180</v>
      </c>
      <c r="D50" t="s">
        <v>70</v>
      </c>
      <c r="E50" t="s">
        <v>359</v>
      </c>
      <c r="F50"/>
      <c r="G50" s="72">
        <v>20</v>
      </c>
      <c r="H50" s="73"/>
      <c r="I50" s="73">
        <f t="shared" si="0"/>
        <v>12117.35</v>
      </c>
    </row>
    <row r="51" spans="1:10" s="71" customFormat="1">
      <c r="A51" s="69">
        <v>43357</v>
      </c>
      <c r="B51" s="70" t="s">
        <v>283</v>
      </c>
      <c r="C51" t="s">
        <v>180</v>
      </c>
      <c r="D51" t="s">
        <v>70</v>
      </c>
      <c r="E51" t="s">
        <v>359</v>
      </c>
      <c r="F51"/>
      <c r="G51" s="72">
        <v>100</v>
      </c>
      <c r="H51" s="73"/>
      <c r="I51" s="73">
        <f t="shared" si="0"/>
        <v>12217.35</v>
      </c>
    </row>
    <row r="52" spans="1:10" s="71" customFormat="1">
      <c r="A52" s="69">
        <v>43357</v>
      </c>
      <c r="B52" s="70" t="s">
        <v>281</v>
      </c>
      <c r="C52" t="s">
        <v>180</v>
      </c>
      <c r="D52" t="s">
        <v>70</v>
      </c>
      <c r="E52" t="s">
        <v>359</v>
      </c>
      <c r="F52"/>
      <c r="G52" s="72">
        <v>40</v>
      </c>
      <c r="H52" s="73"/>
      <c r="I52" s="73">
        <f t="shared" si="0"/>
        <v>12257.35</v>
      </c>
    </row>
    <row r="53" spans="1:10" s="71" customFormat="1">
      <c r="A53" s="69">
        <v>43357</v>
      </c>
      <c r="B53" s="70" t="s">
        <v>276</v>
      </c>
      <c r="C53" t="s">
        <v>180</v>
      </c>
      <c r="D53" t="s">
        <v>70</v>
      </c>
      <c r="E53" t="s">
        <v>359</v>
      </c>
      <c r="F53"/>
      <c r="G53" s="72">
        <v>15</v>
      </c>
      <c r="H53" s="73"/>
      <c r="I53" s="73">
        <f t="shared" si="0"/>
        <v>12272.35</v>
      </c>
    </row>
    <row r="54" spans="1:10" s="71" customFormat="1">
      <c r="A54" s="69">
        <v>43357</v>
      </c>
      <c r="B54" s="70" t="s">
        <v>274</v>
      </c>
      <c r="C54" t="s">
        <v>180</v>
      </c>
      <c r="D54" t="s">
        <v>70</v>
      </c>
      <c r="E54" t="s">
        <v>359</v>
      </c>
      <c r="F54"/>
      <c r="G54" s="72">
        <v>50</v>
      </c>
      <c r="H54" s="73"/>
      <c r="I54" s="73">
        <f t="shared" si="0"/>
        <v>12322.35</v>
      </c>
    </row>
    <row r="55" spans="1:10" s="71" customFormat="1">
      <c r="A55" s="69">
        <v>43357</v>
      </c>
      <c r="B55" s="70" t="s">
        <v>270</v>
      </c>
      <c r="C55" t="s">
        <v>180</v>
      </c>
      <c r="D55" t="s">
        <v>70</v>
      </c>
      <c r="E55" t="s">
        <v>359</v>
      </c>
      <c r="F55"/>
      <c r="G55" s="72">
        <v>50</v>
      </c>
      <c r="H55" s="73"/>
      <c r="I55" s="73">
        <f t="shared" si="0"/>
        <v>12372.35</v>
      </c>
    </row>
    <row r="56" spans="1:10" s="71" customFormat="1">
      <c r="A56" s="69">
        <v>43357</v>
      </c>
      <c r="B56" s="70" t="s">
        <v>267</v>
      </c>
      <c r="C56" t="s">
        <v>180</v>
      </c>
      <c r="D56" t="s">
        <v>70</v>
      </c>
      <c r="E56" t="s">
        <v>359</v>
      </c>
      <c r="F56"/>
      <c r="G56" s="72">
        <v>20</v>
      </c>
      <c r="H56" s="73"/>
      <c r="I56" s="73">
        <f t="shared" si="0"/>
        <v>12392.35</v>
      </c>
    </row>
    <row r="57" spans="1:10" s="71" customFormat="1">
      <c r="A57" s="69">
        <v>43357</v>
      </c>
      <c r="B57" s="70" t="s">
        <v>264</v>
      </c>
      <c r="C57" t="s">
        <v>180</v>
      </c>
      <c r="D57" t="s">
        <v>70</v>
      </c>
      <c r="E57" t="s">
        <v>359</v>
      </c>
      <c r="F57"/>
      <c r="G57" s="72">
        <v>20</v>
      </c>
      <c r="H57" s="73"/>
      <c r="I57" s="73">
        <f t="shared" si="0"/>
        <v>12412.35</v>
      </c>
    </row>
    <row r="58" spans="1:10" s="71" customFormat="1">
      <c r="A58" s="69">
        <v>43357</v>
      </c>
      <c r="B58" s="70" t="s">
        <v>262</v>
      </c>
      <c r="C58" t="s">
        <v>180</v>
      </c>
      <c r="D58" t="s">
        <v>70</v>
      </c>
      <c r="E58" t="s">
        <v>359</v>
      </c>
      <c r="F58"/>
      <c r="G58" s="72">
        <v>50</v>
      </c>
      <c r="H58" s="73"/>
      <c r="I58" s="73">
        <f t="shared" si="0"/>
        <v>12462.35</v>
      </c>
    </row>
    <row r="59" spans="1:10" s="71" customFormat="1">
      <c r="A59" s="69">
        <v>43357</v>
      </c>
      <c r="B59" s="70" t="s">
        <v>259</v>
      </c>
      <c r="C59" t="s">
        <v>180</v>
      </c>
      <c r="D59" t="s">
        <v>70</v>
      </c>
      <c r="E59" t="s">
        <v>359</v>
      </c>
      <c r="F59"/>
      <c r="G59" s="72">
        <v>400</v>
      </c>
      <c r="H59" s="73"/>
      <c r="I59" s="73">
        <f t="shared" si="0"/>
        <v>12862.35</v>
      </c>
    </row>
    <row r="60" spans="1:10" s="71" customFormat="1">
      <c r="A60" s="69">
        <v>43357</v>
      </c>
      <c r="B60" s="70" t="s">
        <v>255</v>
      </c>
      <c r="C60" t="s">
        <v>180</v>
      </c>
      <c r="D60" t="s">
        <v>70</v>
      </c>
      <c r="E60" t="s">
        <v>359</v>
      </c>
      <c r="F60"/>
      <c r="G60" s="72">
        <v>15</v>
      </c>
      <c r="H60" s="73"/>
      <c r="I60" s="73">
        <f t="shared" si="0"/>
        <v>12877.35</v>
      </c>
    </row>
    <row r="61" spans="1:10" s="71" customFormat="1">
      <c r="A61" s="69">
        <v>43357</v>
      </c>
      <c r="B61" s="70" t="s">
        <v>249</v>
      </c>
      <c r="C61" t="s">
        <v>180</v>
      </c>
      <c r="D61" t="s">
        <v>70</v>
      </c>
      <c r="E61" t="s">
        <v>359</v>
      </c>
      <c r="F61"/>
      <c r="G61" s="72">
        <v>30</v>
      </c>
      <c r="H61" s="73"/>
      <c r="I61" s="73">
        <f t="shared" si="0"/>
        <v>12907.35</v>
      </c>
    </row>
    <row r="62" spans="1:10" s="67" customFormat="1">
      <c r="A62" s="86">
        <v>43357</v>
      </c>
      <c r="B62" s="66" t="s">
        <v>93</v>
      </c>
      <c r="C62" s="90" t="s">
        <v>351</v>
      </c>
      <c r="D62" s="66" t="s">
        <v>90</v>
      </c>
      <c r="E62" s="66" t="s">
        <v>116</v>
      </c>
      <c r="F62" s="66" t="s">
        <v>362</v>
      </c>
      <c r="G62" s="87"/>
      <c r="H62" s="68">
        <v>149</v>
      </c>
      <c r="I62" s="68">
        <f t="shared" si="0"/>
        <v>12758.35</v>
      </c>
      <c r="J62" s="67" t="s">
        <v>352</v>
      </c>
    </row>
    <row r="63" spans="1:10" s="71" customFormat="1">
      <c r="A63" s="69">
        <v>43357</v>
      </c>
      <c r="B63" s="70" t="s">
        <v>247</v>
      </c>
      <c r="C63" t="s">
        <v>180</v>
      </c>
      <c r="D63" t="s">
        <v>70</v>
      </c>
      <c r="E63" t="s">
        <v>359</v>
      </c>
      <c r="F63"/>
      <c r="G63" s="72">
        <v>25</v>
      </c>
      <c r="H63" s="73"/>
      <c r="I63" s="73">
        <f t="shared" si="0"/>
        <v>12783.35</v>
      </c>
    </row>
    <row r="64" spans="1:10" s="71" customFormat="1">
      <c r="A64" s="69">
        <v>43357</v>
      </c>
      <c r="B64" s="70" t="s">
        <v>243</v>
      </c>
      <c r="C64" t="s">
        <v>180</v>
      </c>
      <c r="D64" t="s">
        <v>70</v>
      </c>
      <c r="E64" t="s">
        <v>359</v>
      </c>
      <c r="F64"/>
      <c r="G64" s="72">
        <v>30</v>
      </c>
      <c r="H64" s="73"/>
      <c r="I64" s="73">
        <f t="shared" si="0"/>
        <v>12813.35</v>
      </c>
    </row>
    <row r="65" spans="1:10" s="71" customFormat="1">
      <c r="A65" s="69">
        <v>43360</v>
      </c>
      <c r="B65" s="70" t="s">
        <v>241</v>
      </c>
      <c r="C65" t="s">
        <v>180</v>
      </c>
      <c r="D65" t="s">
        <v>70</v>
      </c>
      <c r="E65" t="s">
        <v>359</v>
      </c>
      <c r="F65"/>
      <c r="G65" s="72">
        <v>20</v>
      </c>
      <c r="H65" s="73"/>
      <c r="I65" s="73">
        <f t="shared" si="0"/>
        <v>12833.35</v>
      </c>
    </row>
    <row r="66" spans="1:10" s="71" customFormat="1">
      <c r="A66" s="69">
        <v>43360</v>
      </c>
      <c r="B66" s="70" t="s">
        <v>240</v>
      </c>
      <c r="C66" t="s">
        <v>180</v>
      </c>
      <c r="D66" t="s">
        <v>70</v>
      </c>
      <c r="E66" t="s">
        <v>359</v>
      </c>
      <c r="F66"/>
      <c r="G66" s="72">
        <v>20</v>
      </c>
      <c r="H66" s="73"/>
      <c r="I66" s="73">
        <f t="shared" si="0"/>
        <v>12853.35</v>
      </c>
    </row>
    <row r="67" spans="1:10" s="71" customFormat="1">
      <c r="A67" s="69">
        <v>43360</v>
      </c>
      <c r="B67" s="70" t="s">
        <v>238</v>
      </c>
      <c r="C67" s="71" t="s">
        <v>180</v>
      </c>
      <c r="D67" s="71" t="s">
        <v>70</v>
      </c>
      <c r="E67" s="71" t="s">
        <v>359</v>
      </c>
      <c r="G67" s="72">
        <v>100</v>
      </c>
      <c r="H67" s="73"/>
      <c r="I67" s="73">
        <f t="shared" si="0"/>
        <v>12953.35</v>
      </c>
      <c r="J67" s="71" t="s">
        <v>26</v>
      </c>
    </row>
    <row r="68" spans="1:10" s="71" customFormat="1">
      <c r="A68" s="69">
        <v>43360</v>
      </c>
      <c r="B68" s="70" t="s">
        <v>231</v>
      </c>
      <c r="C68" t="s">
        <v>180</v>
      </c>
      <c r="D68" t="s">
        <v>70</v>
      </c>
      <c r="E68" t="s">
        <v>359</v>
      </c>
      <c r="F68"/>
      <c r="G68" s="72">
        <v>30</v>
      </c>
      <c r="H68" s="73"/>
      <c r="I68" s="73">
        <f t="shared" ref="I68:I98" si="1">I67+G68-H68</f>
        <v>12983.35</v>
      </c>
    </row>
    <row r="69" spans="1:10" s="71" customFormat="1">
      <c r="A69" s="69">
        <v>43360</v>
      </c>
      <c r="B69" s="70" t="s">
        <v>228</v>
      </c>
      <c r="C69" t="s">
        <v>180</v>
      </c>
      <c r="D69" t="s">
        <v>70</v>
      </c>
      <c r="E69" t="s">
        <v>359</v>
      </c>
      <c r="F69"/>
      <c r="G69" s="72">
        <v>50</v>
      </c>
      <c r="H69" s="73"/>
      <c r="I69" s="73">
        <f t="shared" si="1"/>
        <v>13033.35</v>
      </c>
    </row>
    <row r="70" spans="1:10" s="71" customFormat="1">
      <c r="A70" s="69">
        <v>43360</v>
      </c>
      <c r="B70" s="70" t="s">
        <v>225</v>
      </c>
      <c r="C70" t="s">
        <v>180</v>
      </c>
      <c r="D70" t="s">
        <v>70</v>
      </c>
      <c r="E70" t="s">
        <v>359</v>
      </c>
      <c r="F70"/>
      <c r="G70" s="72">
        <v>20</v>
      </c>
      <c r="H70" s="73"/>
      <c r="I70" s="73">
        <f t="shared" si="1"/>
        <v>13053.35</v>
      </c>
    </row>
    <row r="71" spans="1:10" s="71" customFormat="1">
      <c r="A71" s="69">
        <v>43360</v>
      </c>
      <c r="B71" s="70" t="s">
        <v>219</v>
      </c>
      <c r="C71" s="71" t="s">
        <v>180</v>
      </c>
      <c r="D71" s="71" t="s">
        <v>70</v>
      </c>
      <c r="E71" s="71" t="s">
        <v>359</v>
      </c>
      <c r="G71" s="72">
        <v>30</v>
      </c>
      <c r="H71" s="73"/>
      <c r="I71" s="73">
        <f t="shared" si="1"/>
        <v>13083.35</v>
      </c>
      <c r="J71" s="71" t="s">
        <v>26</v>
      </c>
    </row>
    <row r="72" spans="1:10" s="71" customFormat="1">
      <c r="A72" s="69">
        <v>43361</v>
      </c>
      <c r="B72" s="70" t="s">
        <v>216</v>
      </c>
      <c r="C72" t="s">
        <v>180</v>
      </c>
      <c r="D72" t="s">
        <v>70</v>
      </c>
      <c r="E72" t="s">
        <v>359</v>
      </c>
      <c r="F72"/>
      <c r="G72" s="72">
        <v>30</v>
      </c>
      <c r="H72" s="73"/>
      <c r="I72" s="73">
        <f t="shared" si="1"/>
        <v>13113.35</v>
      </c>
    </row>
    <row r="73" spans="1:10" s="71" customFormat="1">
      <c r="A73" s="69">
        <v>43361</v>
      </c>
      <c r="B73" s="70" t="s">
        <v>212</v>
      </c>
      <c r="C73" t="s">
        <v>180</v>
      </c>
      <c r="D73" t="s">
        <v>70</v>
      </c>
      <c r="E73" t="s">
        <v>359</v>
      </c>
      <c r="F73"/>
      <c r="G73" s="72">
        <v>50</v>
      </c>
      <c r="H73" s="73"/>
      <c r="I73" s="73">
        <f t="shared" si="1"/>
        <v>13163.35</v>
      </c>
    </row>
    <row r="74" spans="1:10" s="71" customFormat="1">
      <c r="A74" s="69">
        <v>43361</v>
      </c>
      <c r="B74" s="70" t="s">
        <v>209</v>
      </c>
      <c r="C74" t="s">
        <v>180</v>
      </c>
      <c r="D74" t="s">
        <v>70</v>
      </c>
      <c r="E74" t="s">
        <v>359</v>
      </c>
      <c r="F74"/>
      <c r="G74" s="72">
        <v>50</v>
      </c>
      <c r="H74" s="73"/>
      <c r="I74" s="73">
        <f t="shared" si="1"/>
        <v>13213.35</v>
      </c>
    </row>
    <row r="75" spans="1:10" s="71" customFormat="1">
      <c r="A75" s="69">
        <v>43361</v>
      </c>
      <c r="B75" s="70" t="s">
        <v>208</v>
      </c>
      <c r="C75" t="s">
        <v>180</v>
      </c>
      <c r="D75" t="s">
        <v>70</v>
      </c>
      <c r="E75" t="s">
        <v>359</v>
      </c>
      <c r="F75"/>
      <c r="G75" s="72">
        <v>20</v>
      </c>
      <c r="H75" s="73"/>
      <c r="I75" s="73">
        <f t="shared" si="1"/>
        <v>13233.35</v>
      </c>
    </row>
    <row r="76" spans="1:10" s="71" customFormat="1">
      <c r="A76" s="69">
        <v>43361</v>
      </c>
      <c r="B76" s="70" t="s">
        <v>205</v>
      </c>
      <c r="C76" t="s">
        <v>180</v>
      </c>
      <c r="D76" t="s">
        <v>70</v>
      </c>
      <c r="E76" t="s">
        <v>359</v>
      </c>
      <c r="F76"/>
      <c r="G76" s="72">
        <v>30</v>
      </c>
      <c r="H76" s="73"/>
      <c r="I76" s="73">
        <f t="shared" si="1"/>
        <v>13263.35</v>
      </c>
    </row>
    <row r="77" spans="1:10" s="71" customFormat="1">
      <c r="A77" s="69">
        <v>43361</v>
      </c>
      <c r="B77" s="70" t="s">
        <v>204</v>
      </c>
      <c r="C77" t="s">
        <v>180</v>
      </c>
      <c r="D77" t="s">
        <v>70</v>
      </c>
      <c r="E77" t="s">
        <v>359</v>
      </c>
      <c r="F77"/>
      <c r="G77" s="72">
        <v>10</v>
      </c>
      <c r="H77" s="73"/>
      <c r="I77" s="73">
        <f t="shared" si="1"/>
        <v>13273.35</v>
      </c>
    </row>
    <row r="78" spans="1:10" s="71" customFormat="1">
      <c r="A78" s="69">
        <v>43362</v>
      </c>
      <c r="B78" s="70" t="s">
        <v>201</v>
      </c>
      <c r="C78" t="s">
        <v>180</v>
      </c>
      <c r="D78" t="s">
        <v>70</v>
      </c>
      <c r="E78" t="s">
        <v>359</v>
      </c>
      <c r="F78"/>
      <c r="G78" s="72">
        <v>50</v>
      </c>
      <c r="H78" s="73"/>
      <c r="I78" s="73">
        <f t="shared" si="1"/>
        <v>13323.35</v>
      </c>
    </row>
    <row r="79" spans="1:10" s="71" customFormat="1">
      <c r="A79" s="69">
        <v>43362</v>
      </c>
      <c r="B79" s="70" t="s">
        <v>200</v>
      </c>
      <c r="C79" t="s">
        <v>180</v>
      </c>
      <c r="D79" t="s">
        <v>70</v>
      </c>
      <c r="E79" t="s">
        <v>359</v>
      </c>
      <c r="F79"/>
      <c r="G79" s="72">
        <v>15</v>
      </c>
      <c r="H79" s="73"/>
      <c r="I79" s="73">
        <f t="shared" si="1"/>
        <v>13338.35</v>
      </c>
    </row>
    <row r="80" spans="1:10" s="71" customFormat="1">
      <c r="A80" s="69">
        <v>43362</v>
      </c>
      <c r="B80" s="70" t="s">
        <v>195</v>
      </c>
      <c r="C80" t="s">
        <v>180</v>
      </c>
      <c r="D80" t="s">
        <v>70</v>
      </c>
      <c r="E80" t="s">
        <v>359</v>
      </c>
      <c r="F80"/>
      <c r="G80" s="72">
        <v>50</v>
      </c>
      <c r="H80" s="73"/>
      <c r="I80" s="73">
        <f t="shared" si="1"/>
        <v>13388.35</v>
      </c>
    </row>
    <row r="81" spans="1:10" s="71" customFormat="1">
      <c r="A81" s="69">
        <v>43362</v>
      </c>
      <c r="B81" s="70" t="s">
        <v>191</v>
      </c>
      <c r="C81" t="s">
        <v>180</v>
      </c>
      <c r="D81" t="s">
        <v>70</v>
      </c>
      <c r="E81" t="s">
        <v>359</v>
      </c>
      <c r="F81"/>
      <c r="G81" s="72">
        <v>20</v>
      </c>
      <c r="H81" s="73"/>
      <c r="I81" s="73">
        <f t="shared" si="1"/>
        <v>13408.35</v>
      </c>
    </row>
    <row r="82" spans="1:10" s="71" customFormat="1">
      <c r="A82" s="69">
        <v>43363</v>
      </c>
      <c r="B82" s="70" t="s">
        <v>187</v>
      </c>
      <c r="C82" t="s">
        <v>180</v>
      </c>
      <c r="D82" t="s">
        <v>70</v>
      </c>
      <c r="E82" t="s">
        <v>359</v>
      </c>
      <c r="F82"/>
      <c r="G82" s="72">
        <v>50</v>
      </c>
      <c r="H82" s="73"/>
      <c r="I82" s="73">
        <f t="shared" si="1"/>
        <v>13458.35</v>
      </c>
    </row>
    <row r="83" spans="1:10" s="71" customFormat="1">
      <c r="A83" s="69">
        <v>43364</v>
      </c>
      <c r="B83" s="70" t="s">
        <v>182</v>
      </c>
      <c r="C83" t="s">
        <v>180</v>
      </c>
      <c r="D83" t="s">
        <v>70</v>
      </c>
      <c r="E83" t="s">
        <v>359</v>
      </c>
      <c r="F83"/>
      <c r="G83" s="72">
        <v>30</v>
      </c>
      <c r="H83" s="73"/>
      <c r="I83" s="73">
        <f t="shared" si="1"/>
        <v>13488.35</v>
      </c>
    </row>
    <row r="84" spans="1:10" s="71" customFormat="1">
      <c r="A84" s="69">
        <v>43367</v>
      </c>
      <c r="B84" s="70" t="s">
        <v>179</v>
      </c>
      <c r="C84" t="s">
        <v>180</v>
      </c>
      <c r="D84" t="s">
        <v>70</v>
      </c>
      <c r="E84" t="s">
        <v>359</v>
      </c>
      <c r="F84"/>
      <c r="G84" s="72">
        <v>50</v>
      </c>
      <c r="H84" s="73"/>
      <c r="I84" s="73">
        <f t="shared" si="1"/>
        <v>13538.35</v>
      </c>
    </row>
    <row r="85" spans="1:10" s="71" customFormat="1">
      <c r="A85" s="69">
        <v>43367</v>
      </c>
      <c r="B85" s="70" t="s">
        <v>172</v>
      </c>
      <c r="C85" s="71" t="s">
        <v>180</v>
      </c>
      <c r="D85" s="71" t="s">
        <v>70</v>
      </c>
      <c r="E85" s="71" t="s">
        <v>359</v>
      </c>
      <c r="G85" s="72">
        <v>50</v>
      </c>
      <c r="H85" s="73"/>
      <c r="I85" s="73">
        <f t="shared" si="1"/>
        <v>13588.35</v>
      </c>
      <c r="J85" s="71" t="s">
        <v>26</v>
      </c>
    </row>
    <row r="86" spans="1:10" s="71" customFormat="1">
      <c r="A86" s="69">
        <v>43368</v>
      </c>
      <c r="B86" s="70" t="s">
        <v>169</v>
      </c>
      <c r="C86" t="s">
        <v>180</v>
      </c>
      <c r="D86" t="s">
        <v>70</v>
      </c>
      <c r="E86" t="s">
        <v>359</v>
      </c>
      <c r="F86"/>
      <c r="G86" s="72">
        <v>100</v>
      </c>
      <c r="H86" s="73"/>
      <c r="I86" s="73">
        <f t="shared" si="1"/>
        <v>13688.35</v>
      </c>
    </row>
    <row r="87" spans="1:10" s="71" customFormat="1">
      <c r="A87" s="69">
        <v>43368</v>
      </c>
      <c r="B87" s="70" t="s">
        <v>164</v>
      </c>
      <c r="C87" t="s">
        <v>180</v>
      </c>
      <c r="D87" t="s">
        <v>70</v>
      </c>
      <c r="E87" t="s">
        <v>359</v>
      </c>
      <c r="F87"/>
      <c r="G87" s="72">
        <v>50</v>
      </c>
      <c r="H87" s="73"/>
      <c r="I87" s="73">
        <f t="shared" si="1"/>
        <v>13738.35</v>
      </c>
    </row>
    <row r="88" spans="1:10" s="71" customFormat="1">
      <c r="A88" s="69">
        <v>43370</v>
      </c>
      <c r="B88" s="70" t="s">
        <v>160</v>
      </c>
      <c r="C88" t="s">
        <v>180</v>
      </c>
      <c r="D88" t="s">
        <v>70</v>
      </c>
      <c r="E88" t="s">
        <v>359</v>
      </c>
      <c r="F88"/>
      <c r="G88" s="72">
        <v>30</v>
      </c>
      <c r="H88" s="73"/>
      <c r="I88" s="73">
        <f t="shared" si="1"/>
        <v>13768.35</v>
      </c>
    </row>
    <row r="89" spans="1:10" s="71" customFormat="1">
      <c r="A89" s="69">
        <v>43370</v>
      </c>
      <c r="B89" s="70" t="s">
        <v>158</v>
      </c>
      <c r="C89" t="s">
        <v>180</v>
      </c>
      <c r="D89" t="s">
        <v>70</v>
      </c>
      <c r="E89" t="s">
        <v>359</v>
      </c>
      <c r="F89"/>
      <c r="G89" s="72">
        <v>30</v>
      </c>
      <c r="H89" s="73"/>
      <c r="I89" s="73">
        <f t="shared" si="1"/>
        <v>13798.35</v>
      </c>
    </row>
    <row r="90" spans="1:10" s="71" customFormat="1">
      <c r="A90" s="69">
        <v>43371</v>
      </c>
      <c r="B90" s="70" t="s">
        <v>152</v>
      </c>
      <c r="C90" t="s">
        <v>180</v>
      </c>
      <c r="D90" t="s">
        <v>70</v>
      </c>
      <c r="E90" t="s">
        <v>359</v>
      </c>
      <c r="F90"/>
      <c r="G90" s="72">
        <v>50</v>
      </c>
      <c r="H90" s="73"/>
      <c r="I90" s="73">
        <f t="shared" si="1"/>
        <v>13848.35</v>
      </c>
    </row>
    <row r="91" spans="1:10" s="71" customFormat="1">
      <c r="A91" s="69">
        <v>43371</v>
      </c>
      <c r="B91" s="70" t="s">
        <v>64</v>
      </c>
      <c r="C91" s="1" t="s">
        <v>85</v>
      </c>
      <c r="D91" t="s">
        <v>15</v>
      </c>
      <c r="E91" t="s">
        <v>86</v>
      </c>
      <c r="F91"/>
      <c r="G91" s="72"/>
      <c r="H91" s="73">
        <v>2.5</v>
      </c>
      <c r="I91" s="73">
        <f t="shared" si="1"/>
        <v>13845.85</v>
      </c>
    </row>
    <row r="92" spans="1:10" s="67" customFormat="1">
      <c r="A92" s="86">
        <v>43374</v>
      </c>
      <c r="B92" s="66" t="s">
        <v>353</v>
      </c>
      <c r="C92" s="67" t="s">
        <v>366</v>
      </c>
      <c r="D92" s="67" t="s">
        <v>105</v>
      </c>
      <c r="E92" s="67" t="s">
        <v>367</v>
      </c>
      <c r="G92" s="87"/>
      <c r="H92" s="68">
        <v>40.81</v>
      </c>
      <c r="I92" s="68">
        <f t="shared" si="1"/>
        <v>13805.04</v>
      </c>
    </row>
    <row r="93" spans="1:10" s="71" customFormat="1">
      <c r="A93" s="69">
        <v>43374</v>
      </c>
      <c r="B93" s="70" t="s">
        <v>149</v>
      </c>
      <c r="C93" t="s">
        <v>180</v>
      </c>
      <c r="D93" t="s">
        <v>70</v>
      </c>
      <c r="E93" t="s">
        <v>359</v>
      </c>
      <c r="F93"/>
      <c r="G93" s="72">
        <v>50</v>
      </c>
      <c r="H93" s="73"/>
      <c r="I93" s="73">
        <f t="shared" si="1"/>
        <v>13855.04</v>
      </c>
    </row>
    <row r="94" spans="1:10" s="71" customFormat="1">
      <c r="A94" s="69">
        <v>43377</v>
      </c>
      <c r="B94" s="70" t="s">
        <v>139</v>
      </c>
      <c r="C94" s="71" t="s">
        <v>180</v>
      </c>
      <c r="D94" s="71" t="s">
        <v>70</v>
      </c>
      <c r="E94" s="71" t="s">
        <v>359</v>
      </c>
      <c r="G94" s="72">
        <v>25</v>
      </c>
      <c r="H94" s="73"/>
      <c r="I94" s="73">
        <f t="shared" si="1"/>
        <v>13880.04</v>
      </c>
      <c r="J94" s="71" t="s">
        <v>26</v>
      </c>
    </row>
    <row r="95" spans="1:10" s="71" customFormat="1">
      <c r="A95" s="69">
        <v>43378</v>
      </c>
      <c r="B95" s="70" t="s">
        <v>133</v>
      </c>
      <c r="C95" t="s">
        <v>180</v>
      </c>
      <c r="D95" t="s">
        <v>70</v>
      </c>
      <c r="E95" t="s">
        <v>359</v>
      </c>
      <c r="F95"/>
      <c r="G95" s="72">
        <v>1190</v>
      </c>
      <c r="H95" s="73"/>
      <c r="I95" s="73">
        <f t="shared" si="1"/>
        <v>15070.04</v>
      </c>
    </row>
    <row r="96" spans="1:10" s="67" customFormat="1">
      <c r="A96" s="86">
        <v>43451</v>
      </c>
      <c r="B96" s="67" t="s">
        <v>355</v>
      </c>
      <c r="C96" s="86" t="s">
        <v>356</v>
      </c>
      <c r="D96" s="67" t="s">
        <v>90</v>
      </c>
      <c r="E96" s="67" t="s">
        <v>115</v>
      </c>
      <c r="H96" s="68">
        <v>350</v>
      </c>
      <c r="I96" s="68">
        <f t="shared" si="1"/>
        <v>14720.04</v>
      </c>
    </row>
    <row r="97" spans="1:9">
      <c r="A97" s="69">
        <v>43451</v>
      </c>
      <c r="B97" t="s">
        <v>357</v>
      </c>
      <c r="C97" s="1" t="s">
        <v>358</v>
      </c>
      <c r="D97" t="s">
        <v>359</v>
      </c>
      <c r="E97" t="s">
        <v>363</v>
      </c>
      <c r="F97" t="s">
        <v>360</v>
      </c>
      <c r="H97" s="3">
        <v>50</v>
      </c>
      <c r="I97" s="73">
        <f t="shared" si="1"/>
        <v>14670.04</v>
      </c>
    </row>
    <row r="98" spans="1:9">
      <c r="A98" s="69">
        <v>43462</v>
      </c>
      <c r="B98" t="s">
        <v>64</v>
      </c>
      <c r="C98" s="1" t="s">
        <v>85</v>
      </c>
      <c r="D98" t="s">
        <v>15</v>
      </c>
      <c r="E98" t="s">
        <v>86</v>
      </c>
      <c r="H98" s="3">
        <v>1</v>
      </c>
      <c r="I98" s="89">
        <f t="shared" si="1"/>
        <v>14669.04</v>
      </c>
    </row>
    <row r="99" spans="1:9">
      <c r="A99" s="69"/>
    </row>
    <row r="100" spans="1:9">
      <c r="A100" s="69"/>
    </row>
    <row r="101" spans="1:9">
      <c r="A101" s="69"/>
    </row>
    <row r="102" spans="1:9">
      <c r="A102" s="69"/>
    </row>
    <row r="103" spans="1:9">
      <c r="A103" s="69"/>
    </row>
    <row r="104" spans="1:9">
      <c r="A104" s="69"/>
    </row>
    <row r="105" spans="1:9">
      <c r="A105" s="69"/>
    </row>
    <row r="106" spans="1:9">
      <c r="A106" s="69"/>
    </row>
    <row r="107" spans="1:9">
      <c r="A107" s="69"/>
    </row>
    <row r="108" spans="1:9">
      <c r="A108" s="69"/>
    </row>
    <row r="109" spans="1:9">
      <c r="A109" s="69"/>
    </row>
    <row r="110" spans="1:9">
      <c r="A110" s="69"/>
    </row>
    <row r="111" spans="1:9">
      <c r="A111" s="69"/>
    </row>
    <row r="112" spans="1:9">
      <c r="A112" s="69"/>
    </row>
    <row r="113" spans="1:1" customFormat="1">
      <c r="A113" s="69"/>
    </row>
    <row r="114" spans="1:1" customFormat="1">
      <c r="A114" s="69"/>
    </row>
    <row r="115" spans="1:1" customFormat="1">
      <c r="A115" s="69"/>
    </row>
    <row r="116" spans="1:1" customFormat="1">
      <c r="A116" s="69"/>
    </row>
    <row r="117" spans="1:1" customFormat="1">
      <c r="A117" s="69"/>
    </row>
    <row r="118" spans="1:1" customFormat="1">
      <c r="A118" s="69"/>
    </row>
    <row r="119" spans="1:1" customFormat="1">
      <c r="A119" s="69"/>
    </row>
    <row r="120" spans="1:1" customFormat="1">
      <c r="A120" s="69"/>
    </row>
    <row r="121" spans="1:1" customFormat="1">
      <c r="A121" s="69"/>
    </row>
    <row r="122" spans="1:1" customFormat="1">
      <c r="A122" s="69"/>
    </row>
    <row r="123" spans="1:1" customFormat="1">
      <c r="A123" s="69"/>
    </row>
    <row r="124" spans="1:1" customFormat="1">
      <c r="A124" s="69"/>
    </row>
    <row r="125" spans="1:1" customFormat="1">
      <c r="A125" s="69"/>
    </row>
    <row r="126" spans="1:1" customFormat="1">
      <c r="A126" s="69"/>
    </row>
    <row r="127" spans="1:1" customFormat="1">
      <c r="A127" s="69"/>
    </row>
    <row r="128" spans="1:1" customFormat="1">
      <c r="A128" s="69"/>
    </row>
    <row r="129" spans="1:1" customFormat="1">
      <c r="A129" s="69"/>
    </row>
    <row r="130" spans="1:1" customFormat="1">
      <c r="A130" s="69"/>
    </row>
    <row r="131" spans="1:1" customFormat="1">
      <c r="A131" s="69"/>
    </row>
    <row r="132" spans="1:1" customFormat="1">
      <c r="A132" s="69"/>
    </row>
    <row r="133" spans="1:1" customFormat="1">
      <c r="A133" s="69"/>
    </row>
    <row r="134" spans="1:1" customFormat="1">
      <c r="A134" s="69"/>
    </row>
    <row r="135" spans="1:1" customFormat="1">
      <c r="A135" s="69"/>
    </row>
    <row r="136" spans="1:1" customFormat="1">
      <c r="A136" s="69"/>
    </row>
    <row r="137" spans="1:1" customFormat="1">
      <c r="A137" s="69"/>
    </row>
    <row r="138" spans="1:1" customFormat="1">
      <c r="A138" s="69"/>
    </row>
    <row r="139" spans="1:1" customFormat="1">
      <c r="A139" s="69"/>
    </row>
    <row r="140" spans="1:1" customFormat="1">
      <c r="A140" s="69"/>
    </row>
  </sheetData>
  <autoFilter ref="A1:L1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opLeftCell="A46" workbookViewId="0">
      <selection activeCell="B70" sqref="B69:B70"/>
    </sheetView>
  </sheetViews>
  <sheetFormatPr defaultRowHeight="14.4"/>
  <cols>
    <col min="6" max="6" width="13" customWidth="1"/>
  </cols>
  <sheetData>
    <row r="1" spans="1:6">
      <c r="A1" t="s">
        <v>0</v>
      </c>
      <c r="B1" t="s">
        <v>350</v>
      </c>
      <c r="F1" t="s">
        <v>124</v>
      </c>
    </row>
    <row r="2" spans="1:6">
      <c r="A2" s="57">
        <v>43354</v>
      </c>
      <c r="B2" s="53" t="s">
        <v>344</v>
      </c>
      <c r="F2" s="56">
        <v>50</v>
      </c>
    </row>
    <row r="3" spans="1:6">
      <c r="A3" s="57">
        <v>43354</v>
      </c>
      <c r="B3" s="53" t="s">
        <v>345</v>
      </c>
      <c r="F3" s="56">
        <v>100</v>
      </c>
    </row>
    <row r="4" spans="1:6">
      <c r="A4" s="57">
        <v>43355</v>
      </c>
      <c r="B4" s="53" t="s">
        <v>338</v>
      </c>
      <c r="F4" s="56">
        <v>20</v>
      </c>
    </row>
    <row r="5" spans="1:6">
      <c r="A5" s="57">
        <v>43355</v>
      </c>
      <c r="B5" s="53" t="s">
        <v>339</v>
      </c>
      <c r="F5" s="56">
        <v>20</v>
      </c>
    </row>
    <row r="6" spans="1:6">
      <c r="A6" s="57">
        <v>43355</v>
      </c>
      <c r="B6" s="53" t="s">
        <v>342</v>
      </c>
      <c r="F6" s="56">
        <v>20</v>
      </c>
    </row>
    <row r="7" spans="1:6">
      <c r="A7" s="57">
        <v>43356</v>
      </c>
      <c r="B7" s="53" t="s">
        <v>304</v>
      </c>
      <c r="F7" s="56">
        <v>10</v>
      </c>
    </row>
    <row r="8" spans="1:6">
      <c r="A8" s="57">
        <v>43356</v>
      </c>
      <c r="B8" s="53" t="s">
        <v>324</v>
      </c>
      <c r="F8" s="56">
        <v>20</v>
      </c>
    </row>
    <row r="9" spans="1:6">
      <c r="A9" s="57">
        <v>43356</v>
      </c>
      <c r="B9" s="53" t="s">
        <v>335</v>
      </c>
      <c r="F9" s="56">
        <v>20</v>
      </c>
    </row>
    <row r="10" spans="1:6">
      <c r="A10" s="57">
        <v>43356</v>
      </c>
      <c r="B10" s="53" t="s">
        <v>308</v>
      </c>
      <c r="F10" s="56">
        <v>25</v>
      </c>
    </row>
    <row r="11" spans="1:6">
      <c r="A11" s="57">
        <v>43356</v>
      </c>
      <c r="B11" s="53" t="s">
        <v>309</v>
      </c>
      <c r="F11" s="56">
        <v>30</v>
      </c>
    </row>
    <row r="12" spans="1:6">
      <c r="A12" s="57">
        <v>43356</v>
      </c>
      <c r="B12" s="53" t="s">
        <v>326</v>
      </c>
      <c r="F12" s="56">
        <v>30</v>
      </c>
    </row>
    <row r="13" spans="1:6">
      <c r="A13" s="57">
        <v>43356</v>
      </c>
      <c r="B13" s="53" t="s">
        <v>317</v>
      </c>
      <c r="F13" s="56">
        <v>40</v>
      </c>
    </row>
    <row r="14" spans="1:6">
      <c r="A14" s="57">
        <v>43356</v>
      </c>
      <c r="B14" s="53" t="s">
        <v>294</v>
      </c>
      <c r="F14" s="56">
        <v>50</v>
      </c>
    </row>
    <row r="15" spans="1:6">
      <c r="A15" s="57">
        <v>43356</v>
      </c>
      <c r="B15" s="53" t="s">
        <v>312</v>
      </c>
      <c r="F15" s="56">
        <v>50</v>
      </c>
    </row>
    <row r="16" spans="1:6">
      <c r="A16" s="57">
        <v>43356</v>
      </c>
      <c r="B16" s="53" t="s">
        <v>315</v>
      </c>
      <c r="F16" s="56">
        <v>50</v>
      </c>
    </row>
    <row r="17" spans="1:6">
      <c r="A17" s="57">
        <v>43356</v>
      </c>
      <c r="B17" s="53" t="s">
        <v>320</v>
      </c>
      <c r="F17" s="56">
        <v>50</v>
      </c>
    </row>
    <row r="18" spans="1:6">
      <c r="A18" s="57">
        <v>43356</v>
      </c>
      <c r="B18" s="53" t="s">
        <v>323</v>
      </c>
      <c r="F18" s="56">
        <v>50</v>
      </c>
    </row>
    <row r="19" spans="1:6">
      <c r="A19" s="57">
        <v>43356</v>
      </c>
      <c r="B19" s="53" t="s">
        <v>329</v>
      </c>
      <c r="F19" s="56">
        <v>50</v>
      </c>
    </row>
    <row r="20" spans="1:6">
      <c r="A20" s="57">
        <v>43356</v>
      </c>
      <c r="B20" s="53" t="s">
        <v>299</v>
      </c>
      <c r="F20" s="56">
        <v>110</v>
      </c>
    </row>
    <row r="21" spans="1:6">
      <c r="A21" s="57">
        <v>43357</v>
      </c>
      <c r="B21" s="53" t="s">
        <v>255</v>
      </c>
      <c r="F21" s="56">
        <v>15</v>
      </c>
    </row>
    <row r="22" spans="1:6">
      <c r="A22" s="57">
        <v>43357</v>
      </c>
      <c r="B22" s="53" t="s">
        <v>276</v>
      </c>
      <c r="F22" s="56">
        <v>15</v>
      </c>
    </row>
    <row r="23" spans="1:6" ht="11.4" customHeight="1">
      <c r="A23" s="57">
        <v>43357</v>
      </c>
      <c r="B23" s="53" t="s">
        <v>264</v>
      </c>
      <c r="F23" s="56">
        <v>20</v>
      </c>
    </row>
    <row r="24" spans="1:6">
      <c r="A24" s="57">
        <v>43357</v>
      </c>
      <c r="B24" s="53" t="s">
        <v>267</v>
      </c>
      <c r="F24" s="56">
        <v>20</v>
      </c>
    </row>
    <row r="25" spans="1:6">
      <c r="A25" s="57">
        <v>43357</v>
      </c>
      <c r="B25" s="53" t="s">
        <v>270</v>
      </c>
      <c r="F25" s="56">
        <v>50</v>
      </c>
    </row>
    <row r="26" spans="1:6">
      <c r="A26" s="57">
        <v>43357</v>
      </c>
      <c r="B26" s="53" t="s">
        <v>274</v>
      </c>
      <c r="F26" s="56">
        <v>50</v>
      </c>
    </row>
    <row r="27" spans="1:6">
      <c r="A27" s="57">
        <v>43357</v>
      </c>
      <c r="B27" s="53" t="s">
        <v>285</v>
      </c>
      <c r="F27" s="56">
        <v>20</v>
      </c>
    </row>
    <row r="28" spans="1:6">
      <c r="A28" s="57">
        <v>43357</v>
      </c>
      <c r="B28" s="53" t="s">
        <v>247</v>
      </c>
      <c r="F28" s="56">
        <v>25</v>
      </c>
    </row>
    <row r="29" spans="1:6">
      <c r="A29" s="57">
        <v>43357</v>
      </c>
      <c r="B29" s="53" t="s">
        <v>286</v>
      </c>
      <c r="F29" s="56">
        <v>25</v>
      </c>
    </row>
    <row r="30" spans="1:6">
      <c r="A30" s="57">
        <v>43357</v>
      </c>
      <c r="B30" s="53" t="s">
        <v>243</v>
      </c>
      <c r="F30" s="56">
        <v>30</v>
      </c>
    </row>
    <row r="31" spans="1:6">
      <c r="A31" s="57">
        <v>43357</v>
      </c>
      <c r="B31" s="53" t="s">
        <v>249</v>
      </c>
      <c r="F31" s="56">
        <v>30</v>
      </c>
    </row>
    <row r="32" spans="1:6">
      <c r="A32" s="57">
        <v>43357</v>
      </c>
      <c r="B32" s="53" t="s">
        <v>281</v>
      </c>
      <c r="F32" s="56">
        <v>40</v>
      </c>
    </row>
    <row r="33" spans="1:6">
      <c r="A33" s="57">
        <v>43357</v>
      </c>
      <c r="B33" s="53" t="s">
        <v>262</v>
      </c>
      <c r="F33" s="56">
        <v>50</v>
      </c>
    </row>
    <row r="34" spans="1:6">
      <c r="A34" s="57">
        <v>43357</v>
      </c>
      <c r="B34" s="53" t="s">
        <v>283</v>
      </c>
      <c r="F34" s="56">
        <v>100</v>
      </c>
    </row>
    <row r="35" spans="1:6">
      <c r="A35" s="57">
        <v>43357</v>
      </c>
      <c r="B35" s="53" t="s">
        <v>288</v>
      </c>
      <c r="F35" s="56">
        <v>150</v>
      </c>
    </row>
    <row r="36" spans="1:6">
      <c r="A36" s="57">
        <v>43357</v>
      </c>
      <c r="B36" s="53" t="s">
        <v>259</v>
      </c>
      <c r="F36" s="56">
        <v>400</v>
      </c>
    </row>
    <row r="37" spans="1:6">
      <c r="A37" s="57">
        <v>43360</v>
      </c>
      <c r="B37" s="53" t="s">
        <v>225</v>
      </c>
      <c r="F37" s="56">
        <v>20</v>
      </c>
    </row>
    <row r="38" spans="1:6">
      <c r="A38" s="57">
        <v>43360</v>
      </c>
      <c r="B38" s="53" t="s">
        <v>240</v>
      </c>
      <c r="F38" s="56">
        <v>20</v>
      </c>
    </row>
    <row r="39" spans="1:6">
      <c r="A39" s="57">
        <v>43360</v>
      </c>
      <c r="B39" s="53" t="s">
        <v>241</v>
      </c>
      <c r="F39" s="56">
        <v>20</v>
      </c>
    </row>
    <row r="40" spans="1:6">
      <c r="A40" s="57">
        <v>43360</v>
      </c>
      <c r="B40" s="53" t="s">
        <v>219</v>
      </c>
      <c r="F40" s="56">
        <v>30</v>
      </c>
    </row>
    <row r="41" spans="1:6">
      <c r="A41" s="57">
        <v>43360</v>
      </c>
      <c r="B41" s="53" t="s">
        <v>231</v>
      </c>
      <c r="F41" s="56">
        <v>30</v>
      </c>
    </row>
    <row r="42" spans="1:6">
      <c r="A42" s="57">
        <v>43360</v>
      </c>
      <c r="B42" s="53" t="s">
        <v>228</v>
      </c>
      <c r="F42" s="56">
        <v>50</v>
      </c>
    </row>
    <row r="43" spans="1:6">
      <c r="A43" s="57">
        <v>43360</v>
      </c>
      <c r="B43" s="53" t="s">
        <v>238</v>
      </c>
      <c r="F43" s="56">
        <v>100</v>
      </c>
    </row>
    <row r="44" spans="1:6">
      <c r="A44" s="57">
        <v>43361</v>
      </c>
      <c r="B44" s="53" t="s">
        <v>204</v>
      </c>
      <c r="F44" s="56">
        <v>10</v>
      </c>
    </row>
    <row r="45" spans="1:6">
      <c r="A45" s="57">
        <v>43361</v>
      </c>
      <c r="B45" s="53" t="s">
        <v>208</v>
      </c>
      <c r="F45" s="56">
        <v>20</v>
      </c>
    </row>
    <row r="46" spans="1:6">
      <c r="A46" s="57">
        <v>43361</v>
      </c>
      <c r="B46" s="53" t="s">
        <v>205</v>
      </c>
      <c r="F46" s="56">
        <v>30</v>
      </c>
    </row>
    <row r="47" spans="1:6">
      <c r="A47" s="57">
        <v>43361</v>
      </c>
      <c r="B47" s="53" t="s">
        <v>216</v>
      </c>
      <c r="F47" s="56">
        <v>30</v>
      </c>
    </row>
    <row r="48" spans="1:6">
      <c r="A48" s="57">
        <v>43361</v>
      </c>
      <c r="B48" s="53" t="s">
        <v>209</v>
      </c>
      <c r="F48" s="56">
        <v>50</v>
      </c>
    </row>
    <row r="49" spans="1:6">
      <c r="A49" s="57">
        <v>43361</v>
      </c>
      <c r="B49" s="53" t="s">
        <v>212</v>
      </c>
      <c r="F49" s="56">
        <v>50</v>
      </c>
    </row>
    <row r="50" spans="1:6">
      <c r="A50" s="57">
        <v>43362</v>
      </c>
      <c r="B50" s="53" t="s">
        <v>200</v>
      </c>
      <c r="F50" s="56">
        <v>15</v>
      </c>
    </row>
    <row r="51" spans="1:6">
      <c r="A51" s="57">
        <v>43362</v>
      </c>
      <c r="B51" s="53" t="s">
        <v>191</v>
      </c>
      <c r="F51" s="56">
        <v>20</v>
      </c>
    </row>
    <row r="52" spans="1:6">
      <c r="A52" s="57">
        <v>43362</v>
      </c>
      <c r="B52" s="53" t="s">
        <v>195</v>
      </c>
      <c r="F52" s="56">
        <v>50</v>
      </c>
    </row>
    <row r="53" spans="1:6">
      <c r="A53" s="57">
        <v>43362</v>
      </c>
      <c r="B53" s="53" t="s">
        <v>201</v>
      </c>
      <c r="F53" s="56">
        <v>50</v>
      </c>
    </row>
    <row r="54" spans="1:6">
      <c r="A54" s="57">
        <v>43363</v>
      </c>
      <c r="B54" s="53" t="s">
        <v>187</v>
      </c>
      <c r="F54" s="56">
        <v>50</v>
      </c>
    </row>
    <row r="55" spans="1:6">
      <c r="A55" s="57">
        <v>43364</v>
      </c>
      <c r="B55" s="53" t="s">
        <v>182</v>
      </c>
      <c r="F55" s="56">
        <v>30</v>
      </c>
    </row>
    <row r="56" spans="1:6">
      <c r="A56" s="57">
        <v>43367</v>
      </c>
      <c r="B56" s="53" t="s">
        <v>172</v>
      </c>
      <c r="F56" s="56">
        <v>50</v>
      </c>
    </row>
    <row r="57" spans="1:6">
      <c r="A57" s="57">
        <v>43367</v>
      </c>
      <c r="B57" s="53" t="s">
        <v>179</v>
      </c>
      <c r="F57" s="56">
        <v>50</v>
      </c>
    </row>
    <row r="58" spans="1:6">
      <c r="A58" s="57">
        <v>43368</v>
      </c>
      <c r="B58" s="53" t="s">
        <v>164</v>
      </c>
      <c r="F58" s="56">
        <v>50</v>
      </c>
    </row>
    <row r="59" spans="1:6">
      <c r="A59" s="57">
        <v>43368</v>
      </c>
      <c r="B59" s="53" t="s">
        <v>169</v>
      </c>
      <c r="F59" s="56">
        <v>100</v>
      </c>
    </row>
    <row r="60" spans="1:6">
      <c r="A60" s="57">
        <v>43370</v>
      </c>
      <c r="B60" s="53" t="s">
        <v>158</v>
      </c>
      <c r="F60" s="56">
        <v>30</v>
      </c>
    </row>
    <row r="61" spans="1:6">
      <c r="A61" s="57">
        <v>43370</v>
      </c>
      <c r="B61" s="53" t="s">
        <v>160</v>
      </c>
      <c r="F61" s="56">
        <v>30</v>
      </c>
    </row>
    <row r="62" spans="1:6">
      <c r="A62" s="57">
        <v>43371</v>
      </c>
      <c r="B62" s="53" t="s">
        <v>152</v>
      </c>
      <c r="F62" s="56">
        <v>50</v>
      </c>
    </row>
    <row r="63" spans="1:6">
      <c r="A63" s="57">
        <v>43374</v>
      </c>
      <c r="B63" s="53" t="s">
        <v>149</v>
      </c>
      <c r="F63" s="56">
        <v>50</v>
      </c>
    </row>
    <row r="64" spans="1:6">
      <c r="A64" s="57">
        <v>43377</v>
      </c>
      <c r="B64" s="53" t="s">
        <v>139</v>
      </c>
      <c r="F64" s="56">
        <v>25</v>
      </c>
    </row>
    <row r="65" spans="1:6">
      <c r="A65" s="57">
        <v>43378</v>
      </c>
      <c r="B65" s="53" t="s">
        <v>133</v>
      </c>
      <c r="F65" s="56">
        <v>1190</v>
      </c>
    </row>
    <row r="66" spans="1:6">
      <c r="F66" s="88">
        <f>SUM(F2:F65)</f>
        <v>4135</v>
      </c>
    </row>
  </sheetData>
  <autoFilter ref="A1:G1">
    <sortState ref="A2:G65">
      <sortCondition ref="A1"/>
    </sortState>
  </autoFilter>
  <sortState ref="A1:F64">
    <sortCondition ref="F64"/>
  </sortState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workbookViewId="0">
      <selection activeCell="C3" sqref="C3"/>
    </sheetView>
  </sheetViews>
  <sheetFormatPr defaultRowHeight="14.4"/>
  <cols>
    <col min="1" max="1" width="11" style="4" customWidth="1"/>
    <col min="2" max="2" width="12.21875" customWidth="1"/>
    <col min="3" max="3" width="12.77734375" customWidth="1"/>
    <col min="5" max="5" width="12.33203125" customWidth="1"/>
    <col min="7" max="9" width="8.88671875" style="3"/>
    <col min="10" max="10" width="15" style="4" customWidth="1"/>
    <col min="11" max="11" width="8.88671875" style="4"/>
  </cols>
  <sheetData>
    <row r="1" spans="1:11" s="6" customFormat="1" ht="28.8">
      <c r="A1" s="10" t="s">
        <v>0</v>
      </c>
      <c r="B1" s="11" t="s">
        <v>67</v>
      </c>
      <c r="C1" s="11" t="s">
        <v>1</v>
      </c>
      <c r="D1" s="11" t="s">
        <v>10</v>
      </c>
      <c r="E1" s="11" t="s">
        <v>2</v>
      </c>
      <c r="F1" s="11" t="s">
        <v>3</v>
      </c>
      <c r="G1" s="12" t="s">
        <v>4</v>
      </c>
      <c r="H1" s="12" t="s">
        <v>5</v>
      </c>
      <c r="I1" s="12" t="s">
        <v>6</v>
      </c>
      <c r="J1" s="10" t="s">
        <v>7</v>
      </c>
      <c r="K1" s="10" t="s">
        <v>8</v>
      </c>
    </row>
    <row r="2" spans="1:11">
      <c r="A2" s="4">
        <v>43101</v>
      </c>
      <c r="B2" s="1"/>
      <c r="C2" s="1" t="s">
        <v>9</v>
      </c>
      <c r="D2" s="1"/>
      <c r="E2" s="1"/>
      <c r="F2" s="1"/>
      <c r="G2" s="2"/>
      <c r="H2" s="2"/>
      <c r="I2" s="1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6" sqref="H26"/>
    </sheetView>
  </sheetViews>
  <sheetFormatPr defaultRowHeight="14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9" sqref="C9"/>
    </sheetView>
  </sheetViews>
  <sheetFormatPr defaultRowHeight="14.4"/>
  <sheetData>
    <row r="1" spans="1:3">
      <c r="A1" t="s">
        <v>24</v>
      </c>
      <c r="C1" t="s">
        <v>25</v>
      </c>
    </row>
    <row r="2" spans="1:3">
      <c r="A2" t="s">
        <v>26</v>
      </c>
      <c r="C2" t="s">
        <v>27</v>
      </c>
    </row>
    <row r="3" spans="1:3">
      <c r="A3" t="s">
        <v>28</v>
      </c>
      <c r="C3" t="s">
        <v>29</v>
      </c>
    </row>
    <row r="4" spans="1:3">
      <c r="A4" t="s">
        <v>30</v>
      </c>
      <c r="C4" t="s">
        <v>31</v>
      </c>
    </row>
    <row r="5" spans="1:3">
      <c r="A5" t="s">
        <v>32</v>
      </c>
      <c r="C5" t="s">
        <v>33</v>
      </c>
    </row>
    <row r="6" spans="1:3">
      <c r="A6" t="s">
        <v>34</v>
      </c>
      <c r="C6" t="s">
        <v>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9"/>
  <sheetViews>
    <sheetView workbookViewId="0">
      <selection activeCell="I8" sqref="I8"/>
    </sheetView>
  </sheetViews>
  <sheetFormatPr defaultRowHeight="14.4"/>
  <sheetData>
    <row r="3" spans="1:6">
      <c r="A3" s="6" t="s">
        <v>11</v>
      </c>
    </row>
    <row r="4" spans="1:6" ht="57.6">
      <c r="A4" s="1" t="s">
        <v>12</v>
      </c>
      <c r="B4" s="1" t="s">
        <v>13</v>
      </c>
      <c r="C4" s="1" t="s">
        <v>14</v>
      </c>
      <c r="D4" s="1" t="s">
        <v>15</v>
      </c>
      <c r="E4" s="7"/>
      <c r="F4" s="8">
        <v>50</v>
      </c>
    </row>
    <row r="5" spans="1:6" ht="57.6">
      <c r="A5" s="1" t="s">
        <v>16</v>
      </c>
      <c r="B5" s="1" t="s">
        <v>13</v>
      </c>
      <c r="C5" s="1" t="s">
        <v>17</v>
      </c>
      <c r="D5" s="1" t="s">
        <v>15</v>
      </c>
      <c r="E5" s="7"/>
      <c r="F5" s="8">
        <v>100</v>
      </c>
    </row>
    <row r="6" spans="1:6" ht="43.2">
      <c r="A6" s="1" t="s">
        <v>18</v>
      </c>
      <c r="B6" s="1" t="s">
        <v>13</v>
      </c>
      <c r="C6" s="1" t="s">
        <v>18</v>
      </c>
      <c r="D6" s="1" t="s">
        <v>15</v>
      </c>
      <c r="E6" s="7"/>
      <c r="F6" s="8">
        <v>50</v>
      </c>
    </row>
    <row r="7" spans="1:6" ht="43.2">
      <c r="A7" s="1" t="s">
        <v>19</v>
      </c>
      <c r="B7" s="1" t="s">
        <v>13</v>
      </c>
      <c r="C7" s="1" t="s">
        <v>19</v>
      </c>
      <c r="D7" s="1" t="s">
        <v>15</v>
      </c>
      <c r="E7" s="7"/>
      <c r="F7" s="8">
        <v>50</v>
      </c>
    </row>
    <row r="8" spans="1:6" ht="57.6">
      <c r="A8" s="1" t="s">
        <v>20</v>
      </c>
      <c r="B8" s="1" t="s">
        <v>21</v>
      </c>
      <c r="C8" s="1"/>
      <c r="D8" s="7"/>
      <c r="E8" s="8"/>
      <c r="F8" s="8">
        <v>100</v>
      </c>
    </row>
    <row r="9" spans="1:6" ht="28.8">
      <c r="A9" s="1" t="s">
        <v>22</v>
      </c>
      <c r="B9" s="1" t="s">
        <v>23</v>
      </c>
      <c r="C9" s="1"/>
      <c r="D9" s="7"/>
      <c r="E9" s="8"/>
      <c r="F9" s="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9"/>
  <sheetViews>
    <sheetView workbookViewId="0">
      <selection activeCell="I92" sqref="I92"/>
    </sheetView>
  </sheetViews>
  <sheetFormatPr defaultRowHeight="14.4"/>
  <cols>
    <col min="1" max="1" width="10.109375" style="5" bestFit="1" customWidth="1"/>
    <col min="2" max="2" width="27.109375" customWidth="1"/>
    <col min="3" max="3" width="30.33203125" style="1" bestFit="1" customWidth="1"/>
    <col min="4" max="4" width="12" customWidth="1"/>
    <col min="5" max="6" width="14.109375" customWidth="1"/>
    <col min="7" max="7" width="11.88671875" style="3" customWidth="1"/>
    <col min="8" max="8" width="9.33203125" style="3" bestFit="1" customWidth="1"/>
    <col min="9" max="9" width="18.109375" customWidth="1"/>
    <col min="10" max="10" width="13.44140625" customWidth="1"/>
  </cols>
  <sheetData>
    <row r="1" spans="1:11" s="6" customFormat="1" ht="28.8">
      <c r="A1" s="10" t="s">
        <v>0</v>
      </c>
      <c r="B1" s="11" t="s">
        <v>67</v>
      </c>
      <c r="C1" s="1" t="s">
        <v>73</v>
      </c>
      <c r="D1" s="11" t="s">
        <v>10</v>
      </c>
      <c r="E1" s="11" t="s">
        <v>2</v>
      </c>
      <c r="F1" s="11" t="s">
        <v>361</v>
      </c>
      <c r="G1" s="12" t="s">
        <v>4</v>
      </c>
      <c r="H1" s="12" t="s">
        <v>5</v>
      </c>
      <c r="I1" s="11" t="s">
        <v>7</v>
      </c>
      <c r="J1" s="11" t="s">
        <v>8</v>
      </c>
      <c r="K1" s="11"/>
    </row>
    <row r="2" spans="1:11" s="77" customFormat="1">
      <c r="A2" s="84">
        <v>43224</v>
      </c>
      <c r="B2" s="67" t="s">
        <v>96</v>
      </c>
      <c r="C2" s="78" t="s">
        <v>97</v>
      </c>
      <c r="D2" s="67" t="s">
        <v>100</v>
      </c>
      <c r="E2" s="67"/>
      <c r="F2" s="67"/>
      <c r="G2" s="68"/>
      <c r="H2" s="68">
        <v>69</v>
      </c>
      <c r="I2" s="67"/>
    </row>
    <row r="3" spans="1:11" s="71" customFormat="1">
      <c r="A3" s="69">
        <v>43451</v>
      </c>
      <c r="B3" t="s">
        <v>357</v>
      </c>
      <c r="C3" s="1" t="s">
        <v>358</v>
      </c>
      <c r="D3" t="s">
        <v>359</v>
      </c>
      <c r="E3" t="s">
        <v>363</v>
      </c>
      <c r="F3" t="s">
        <v>360</v>
      </c>
      <c r="G3" s="3"/>
      <c r="H3" s="3">
        <v>50</v>
      </c>
      <c r="I3"/>
    </row>
    <row r="4" spans="1:11" s="71" customFormat="1">
      <c r="A4" s="86">
        <v>43357</v>
      </c>
      <c r="B4" s="66" t="s">
        <v>93</v>
      </c>
      <c r="C4" s="90" t="s">
        <v>351</v>
      </c>
      <c r="D4" s="66" t="s">
        <v>90</v>
      </c>
      <c r="E4" s="66" t="s">
        <v>116</v>
      </c>
      <c r="F4" s="66" t="s">
        <v>362</v>
      </c>
      <c r="G4" s="87"/>
      <c r="H4" s="68">
        <v>149</v>
      </c>
      <c r="I4" s="67" t="s">
        <v>352</v>
      </c>
    </row>
    <row r="5" spans="1:11" s="71" customFormat="1">
      <c r="A5" s="81">
        <v>43224</v>
      </c>
      <c r="B5" s="66" t="s">
        <v>93</v>
      </c>
      <c r="C5" s="82" t="s">
        <v>94</v>
      </c>
      <c r="D5" s="66" t="s">
        <v>90</v>
      </c>
      <c r="E5" s="66" t="s">
        <v>116</v>
      </c>
      <c r="F5" s="66" t="s">
        <v>362</v>
      </c>
      <c r="G5" s="68"/>
      <c r="H5" s="68">
        <v>59</v>
      </c>
      <c r="I5" s="83" t="s">
        <v>95</v>
      </c>
    </row>
    <row r="6" spans="1:11" s="71" customFormat="1">
      <c r="A6" s="84">
        <v>43278</v>
      </c>
      <c r="B6" s="67" t="s">
        <v>113</v>
      </c>
      <c r="C6" s="78" t="s">
        <v>114</v>
      </c>
      <c r="D6" s="67" t="s">
        <v>90</v>
      </c>
      <c r="E6" s="67" t="s">
        <v>115</v>
      </c>
      <c r="F6" s="67" t="s">
        <v>434</v>
      </c>
      <c r="G6" s="68"/>
      <c r="H6" s="68">
        <v>34.49</v>
      </c>
      <c r="I6" s="67"/>
    </row>
    <row r="7" spans="1:11" s="71" customFormat="1">
      <c r="A7" s="84">
        <v>43263</v>
      </c>
      <c r="B7" s="67" t="s">
        <v>89</v>
      </c>
      <c r="C7" s="78" t="s">
        <v>102</v>
      </c>
      <c r="D7" s="67" t="s">
        <v>90</v>
      </c>
      <c r="E7" s="67" t="s">
        <v>115</v>
      </c>
      <c r="F7" s="67" t="s">
        <v>434</v>
      </c>
      <c r="G7" s="68"/>
      <c r="H7" s="68">
        <v>110.5</v>
      </c>
      <c r="I7" s="67"/>
    </row>
    <row r="8" spans="1:11" s="71" customFormat="1">
      <c r="A8" s="84">
        <v>43248</v>
      </c>
      <c r="B8" s="67" t="s">
        <v>113</v>
      </c>
      <c r="C8" s="78" t="s">
        <v>114</v>
      </c>
      <c r="D8" s="67" t="s">
        <v>90</v>
      </c>
      <c r="E8" s="67" t="s">
        <v>115</v>
      </c>
      <c r="F8" s="67" t="s">
        <v>434</v>
      </c>
      <c r="G8" s="68"/>
      <c r="H8" s="68">
        <v>97.84</v>
      </c>
      <c r="I8" s="67"/>
    </row>
    <row r="9" spans="1:11" s="71" customFormat="1">
      <c r="A9" s="84">
        <v>43234</v>
      </c>
      <c r="B9" s="67" t="s">
        <v>89</v>
      </c>
      <c r="C9" s="78" t="s">
        <v>102</v>
      </c>
      <c r="D9" s="67" t="s">
        <v>90</v>
      </c>
      <c r="E9" s="67" t="s">
        <v>115</v>
      </c>
      <c r="F9" s="67" t="s">
        <v>434</v>
      </c>
      <c r="G9" s="68"/>
      <c r="H9" s="68">
        <v>170</v>
      </c>
      <c r="I9" s="67"/>
    </row>
    <row r="10" spans="1:11" s="71" customFormat="1">
      <c r="A10" s="84">
        <v>43224</v>
      </c>
      <c r="B10" s="67" t="s">
        <v>89</v>
      </c>
      <c r="C10" s="78" t="s">
        <v>92</v>
      </c>
      <c r="D10" s="67" t="s">
        <v>90</v>
      </c>
      <c r="E10" s="67" t="s">
        <v>115</v>
      </c>
      <c r="F10" s="67" t="s">
        <v>434</v>
      </c>
      <c r="G10" s="68"/>
      <c r="H10" s="68">
        <v>127.5</v>
      </c>
      <c r="I10" s="67"/>
    </row>
    <row r="11" spans="1:11" s="67" customFormat="1">
      <c r="A11" s="86">
        <v>43451</v>
      </c>
      <c r="B11" s="67" t="s">
        <v>355</v>
      </c>
      <c r="C11" s="86" t="s">
        <v>356</v>
      </c>
      <c r="D11" s="67" t="s">
        <v>90</v>
      </c>
      <c r="E11" s="67" t="s">
        <v>115</v>
      </c>
      <c r="F11" s="67" t="s">
        <v>420</v>
      </c>
      <c r="H11" s="68">
        <v>350</v>
      </c>
    </row>
    <row r="12" spans="1:11" s="67" customFormat="1">
      <c r="A12" s="84">
        <v>43243</v>
      </c>
      <c r="B12" s="67" t="s">
        <v>108</v>
      </c>
      <c r="C12" s="78" t="s">
        <v>109</v>
      </c>
      <c r="D12" s="67" t="s">
        <v>112</v>
      </c>
      <c r="E12" s="67" t="s">
        <v>116</v>
      </c>
      <c r="F12" s="67" t="s">
        <v>364</v>
      </c>
      <c r="G12" s="68"/>
      <c r="H12" s="68">
        <v>48.99</v>
      </c>
    </row>
    <row r="13" spans="1:11" s="67" customFormat="1">
      <c r="A13" s="69">
        <v>43378</v>
      </c>
      <c r="B13" s="70" t="s">
        <v>133</v>
      </c>
      <c r="C13" t="s">
        <v>180</v>
      </c>
      <c r="D13" t="s">
        <v>70</v>
      </c>
      <c r="E13" t="s">
        <v>359</v>
      </c>
      <c r="F13"/>
      <c r="G13" s="72">
        <v>1190</v>
      </c>
      <c r="H13" s="73"/>
      <c r="I13" s="71"/>
      <c r="J13" s="71"/>
    </row>
    <row r="14" spans="1:11" s="66" customFormat="1">
      <c r="A14" s="69">
        <v>43377</v>
      </c>
      <c r="B14" s="70" t="s">
        <v>139</v>
      </c>
      <c r="C14" s="71" t="s">
        <v>180</v>
      </c>
      <c r="D14" s="71" t="s">
        <v>70</v>
      </c>
      <c r="E14" s="71" t="s">
        <v>359</v>
      </c>
      <c r="F14" s="71"/>
      <c r="G14" s="72">
        <v>25</v>
      </c>
      <c r="H14" s="73"/>
      <c r="I14" s="71" t="s">
        <v>26</v>
      </c>
      <c r="J14" s="71"/>
    </row>
    <row r="15" spans="1:11" s="67" customFormat="1">
      <c r="A15" s="69">
        <v>43374</v>
      </c>
      <c r="B15" s="70" t="s">
        <v>149</v>
      </c>
      <c r="C15" t="s">
        <v>180</v>
      </c>
      <c r="D15" t="s">
        <v>70</v>
      </c>
      <c r="E15" t="s">
        <v>359</v>
      </c>
      <c r="F15"/>
      <c r="G15" s="72">
        <v>50</v>
      </c>
      <c r="H15" s="73"/>
      <c r="I15" s="71"/>
      <c r="J15" s="71"/>
    </row>
    <row r="16" spans="1:11" s="71" customFormat="1">
      <c r="A16" s="69">
        <v>43371</v>
      </c>
      <c r="B16" s="70" t="s">
        <v>152</v>
      </c>
      <c r="C16" t="s">
        <v>180</v>
      </c>
      <c r="D16" t="s">
        <v>70</v>
      </c>
      <c r="E16" t="s">
        <v>359</v>
      </c>
      <c r="F16"/>
      <c r="G16" s="72">
        <v>50</v>
      </c>
      <c r="H16" s="73"/>
    </row>
    <row r="17" spans="1:10" s="67" customFormat="1">
      <c r="A17" s="69">
        <v>43370</v>
      </c>
      <c r="B17" s="70" t="s">
        <v>160</v>
      </c>
      <c r="C17" t="s">
        <v>180</v>
      </c>
      <c r="D17" t="s">
        <v>70</v>
      </c>
      <c r="E17" t="s">
        <v>359</v>
      </c>
      <c r="F17"/>
      <c r="G17" s="72">
        <v>30</v>
      </c>
      <c r="H17" s="73"/>
      <c r="I17" s="71"/>
      <c r="J17" s="71"/>
    </row>
    <row r="18" spans="1:10" s="67" customFormat="1">
      <c r="A18" s="69">
        <v>43370</v>
      </c>
      <c r="B18" s="70" t="s">
        <v>158</v>
      </c>
      <c r="C18" t="s">
        <v>180</v>
      </c>
      <c r="D18" t="s">
        <v>70</v>
      </c>
      <c r="E18" t="s">
        <v>359</v>
      </c>
      <c r="F18"/>
      <c r="G18" s="72">
        <v>30</v>
      </c>
      <c r="H18" s="73"/>
      <c r="I18" s="71"/>
      <c r="J18" s="71"/>
    </row>
    <row r="19" spans="1:10" s="67" customFormat="1">
      <c r="A19" s="69">
        <v>43368</v>
      </c>
      <c r="B19" s="70" t="s">
        <v>169</v>
      </c>
      <c r="C19" t="s">
        <v>180</v>
      </c>
      <c r="D19" t="s">
        <v>70</v>
      </c>
      <c r="E19" t="s">
        <v>359</v>
      </c>
      <c r="F19"/>
      <c r="G19" s="72">
        <v>100</v>
      </c>
      <c r="H19" s="73"/>
      <c r="I19" s="71"/>
      <c r="J19" s="71"/>
    </row>
    <row r="20" spans="1:10" s="67" customFormat="1">
      <c r="A20" s="69">
        <v>43368</v>
      </c>
      <c r="B20" s="70" t="s">
        <v>164</v>
      </c>
      <c r="C20" t="s">
        <v>180</v>
      </c>
      <c r="D20" t="s">
        <v>70</v>
      </c>
      <c r="E20" t="s">
        <v>359</v>
      </c>
      <c r="F20"/>
      <c r="G20" s="72">
        <v>50</v>
      </c>
      <c r="H20" s="73"/>
      <c r="I20" s="71"/>
      <c r="J20" s="71"/>
    </row>
    <row r="21" spans="1:10" s="67" customFormat="1">
      <c r="A21" s="69">
        <v>43367</v>
      </c>
      <c r="B21" s="70" t="s">
        <v>179</v>
      </c>
      <c r="C21" t="s">
        <v>180</v>
      </c>
      <c r="D21" t="s">
        <v>70</v>
      </c>
      <c r="E21" t="s">
        <v>359</v>
      </c>
      <c r="F21"/>
      <c r="G21" s="72">
        <v>50</v>
      </c>
      <c r="H21" s="73"/>
      <c r="I21" s="71"/>
      <c r="J21" s="71"/>
    </row>
    <row r="22" spans="1:10" s="67" customFormat="1">
      <c r="A22" s="69">
        <v>43367</v>
      </c>
      <c r="B22" s="70" t="s">
        <v>172</v>
      </c>
      <c r="C22" s="71" t="s">
        <v>180</v>
      </c>
      <c r="D22" s="71" t="s">
        <v>70</v>
      </c>
      <c r="E22" s="71" t="s">
        <v>359</v>
      </c>
      <c r="F22" s="71"/>
      <c r="G22" s="72">
        <v>50</v>
      </c>
      <c r="H22" s="73"/>
      <c r="I22" s="71" t="s">
        <v>26</v>
      </c>
      <c r="J22" s="71"/>
    </row>
    <row r="23" spans="1:10" s="67" customFormat="1">
      <c r="A23" s="69">
        <v>43364</v>
      </c>
      <c r="B23" s="70" t="s">
        <v>182</v>
      </c>
      <c r="C23" t="s">
        <v>180</v>
      </c>
      <c r="D23" t="s">
        <v>70</v>
      </c>
      <c r="E23" t="s">
        <v>359</v>
      </c>
      <c r="F23"/>
      <c r="G23" s="72">
        <v>30</v>
      </c>
      <c r="H23" s="73"/>
      <c r="I23" s="71"/>
      <c r="J23" s="71"/>
    </row>
    <row r="24" spans="1:10" s="67" customFormat="1">
      <c r="A24" s="69">
        <v>43363</v>
      </c>
      <c r="B24" s="70" t="s">
        <v>187</v>
      </c>
      <c r="C24" t="s">
        <v>180</v>
      </c>
      <c r="D24" t="s">
        <v>70</v>
      </c>
      <c r="E24" t="s">
        <v>359</v>
      </c>
      <c r="F24"/>
      <c r="G24" s="72">
        <v>50</v>
      </c>
      <c r="H24" s="73"/>
      <c r="I24" s="71"/>
      <c r="J24" s="71"/>
    </row>
    <row r="25" spans="1:10" s="67" customFormat="1">
      <c r="A25" s="69">
        <v>43362</v>
      </c>
      <c r="B25" s="70" t="s">
        <v>201</v>
      </c>
      <c r="C25" t="s">
        <v>180</v>
      </c>
      <c r="D25" t="s">
        <v>70</v>
      </c>
      <c r="E25" t="s">
        <v>359</v>
      </c>
      <c r="F25"/>
      <c r="G25" s="72">
        <v>50</v>
      </c>
      <c r="H25" s="73"/>
      <c r="I25" s="71"/>
    </row>
    <row r="26" spans="1:10">
      <c r="A26" s="69">
        <v>43362</v>
      </c>
      <c r="B26" s="70" t="s">
        <v>200</v>
      </c>
      <c r="C26" t="s">
        <v>180</v>
      </c>
      <c r="D26" t="s">
        <v>70</v>
      </c>
      <c r="E26" t="s">
        <v>359</v>
      </c>
      <c r="G26" s="72">
        <v>15</v>
      </c>
      <c r="H26" s="73"/>
      <c r="I26" s="71"/>
      <c r="J26" s="71"/>
    </row>
    <row r="27" spans="1:10" s="71" customFormat="1">
      <c r="A27" s="69">
        <v>43362</v>
      </c>
      <c r="B27" s="70" t="s">
        <v>195</v>
      </c>
      <c r="C27" t="s">
        <v>180</v>
      </c>
      <c r="D27" t="s">
        <v>70</v>
      </c>
      <c r="E27" t="s">
        <v>359</v>
      </c>
      <c r="F27"/>
      <c r="G27" s="72">
        <v>50</v>
      </c>
      <c r="H27" s="73"/>
    </row>
    <row r="28" spans="1:10">
      <c r="A28" s="69">
        <v>43362</v>
      </c>
      <c r="B28" s="70" t="s">
        <v>191</v>
      </c>
      <c r="C28" t="s">
        <v>180</v>
      </c>
      <c r="D28" t="s">
        <v>70</v>
      </c>
      <c r="E28" t="s">
        <v>359</v>
      </c>
      <c r="G28" s="72">
        <v>20</v>
      </c>
      <c r="H28" s="73"/>
      <c r="I28" s="71"/>
      <c r="J28" s="71"/>
    </row>
    <row r="29" spans="1:10">
      <c r="A29" s="69">
        <v>43361</v>
      </c>
      <c r="B29" s="70" t="s">
        <v>216</v>
      </c>
      <c r="C29" t="s">
        <v>180</v>
      </c>
      <c r="D29" t="s">
        <v>70</v>
      </c>
      <c r="E29" t="s">
        <v>359</v>
      </c>
      <c r="G29" s="72">
        <v>30</v>
      </c>
      <c r="H29" s="73"/>
      <c r="I29" s="71"/>
      <c r="J29" s="71"/>
    </row>
    <row r="30" spans="1:10">
      <c r="A30" s="69">
        <v>43361</v>
      </c>
      <c r="B30" s="70" t="s">
        <v>212</v>
      </c>
      <c r="C30" t="s">
        <v>180</v>
      </c>
      <c r="D30" t="s">
        <v>70</v>
      </c>
      <c r="E30" t="s">
        <v>359</v>
      </c>
      <c r="G30" s="72">
        <v>50</v>
      </c>
      <c r="H30" s="73"/>
      <c r="I30" s="71"/>
      <c r="J30" s="71"/>
    </row>
    <row r="31" spans="1:10">
      <c r="A31" s="69">
        <v>43361</v>
      </c>
      <c r="B31" s="70" t="s">
        <v>209</v>
      </c>
      <c r="C31" t="s">
        <v>180</v>
      </c>
      <c r="D31" t="s">
        <v>70</v>
      </c>
      <c r="E31" t="s">
        <v>359</v>
      </c>
      <c r="G31" s="72">
        <v>50</v>
      </c>
      <c r="H31" s="73"/>
      <c r="I31" s="71"/>
      <c r="J31" s="71"/>
    </row>
    <row r="32" spans="1:10">
      <c r="A32" s="69">
        <v>43361</v>
      </c>
      <c r="B32" s="70" t="s">
        <v>208</v>
      </c>
      <c r="C32" t="s">
        <v>180</v>
      </c>
      <c r="D32" t="s">
        <v>70</v>
      </c>
      <c r="E32" t="s">
        <v>359</v>
      </c>
      <c r="G32" s="72">
        <v>20</v>
      </c>
      <c r="H32" s="73"/>
      <c r="I32" s="71"/>
      <c r="J32" s="71"/>
    </row>
    <row r="33" spans="1:10">
      <c r="A33" s="69">
        <v>43361</v>
      </c>
      <c r="B33" s="70" t="s">
        <v>205</v>
      </c>
      <c r="C33" t="s">
        <v>180</v>
      </c>
      <c r="D33" t="s">
        <v>70</v>
      </c>
      <c r="E33" t="s">
        <v>359</v>
      </c>
      <c r="G33" s="72">
        <v>30</v>
      </c>
      <c r="H33" s="73"/>
      <c r="I33" s="71"/>
      <c r="J33" s="71"/>
    </row>
    <row r="34" spans="1:10" s="71" customFormat="1">
      <c r="A34" s="69">
        <v>43361</v>
      </c>
      <c r="B34" s="70" t="s">
        <v>204</v>
      </c>
      <c r="C34" t="s">
        <v>180</v>
      </c>
      <c r="D34" t="s">
        <v>70</v>
      </c>
      <c r="E34" t="s">
        <v>359</v>
      </c>
      <c r="F34"/>
      <c r="G34" s="72">
        <v>10</v>
      </c>
      <c r="H34" s="73"/>
    </row>
    <row r="35" spans="1:10">
      <c r="A35" s="69">
        <v>43360</v>
      </c>
      <c r="B35" s="70" t="s">
        <v>241</v>
      </c>
      <c r="C35" t="s">
        <v>180</v>
      </c>
      <c r="D35" t="s">
        <v>70</v>
      </c>
      <c r="E35" t="s">
        <v>359</v>
      </c>
      <c r="G35" s="72">
        <v>20</v>
      </c>
      <c r="H35" s="73"/>
      <c r="I35" s="71"/>
      <c r="J35" s="71"/>
    </row>
    <row r="36" spans="1:10">
      <c r="A36" s="69">
        <v>43360</v>
      </c>
      <c r="B36" s="70" t="s">
        <v>240</v>
      </c>
      <c r="C36" t="s">
        <v>180</v>
      </c>
      <c r="D36" t="s">
        <v>70</v>
      </c>
      <c r="E36" t="s">
        <v>359</v>
      </c>
      <c r="G36" s="72">
        <v>20</v>
      </c>
      <c r="H36" s="73"/>
      <c r="I36" s="71"/>
      <c r="J36" s="71"/>
    </row>
    <row r="37" spans="1:10">
      <c r="A37" s="69">
        <v>43360</v>
      </c>
      <c r="B37" s="70" t="s">
        <v>238</v>
      </c>
      <c r="C37" s="71" t="s">
        <v>180</v>
      </c>
      <c r="D37" s="71" t="s">
        <v>70</v>
      </c>
      <c r="E37" s="71" t="s">
        <v>359</v>
      </c>
      <c r="F37" s="71"/>
      <c r="G37" s="72">
        <v>100</v>
      </c>
      <c r="H37" s="73"/>
      <c r="I37" s="71" t="s">
        <v>26</v>
      </c>
      <c r="J37" s="71"/>
    </row>
    <row r="38" spans="1:10">
      <c r="A38" s="69">
        <v>43360</v>
      </c>
      <c r="B38" s="70" t="s">
        <v>231</v>
      </c>
      <c r="C38" t="s">
        <v>180</v>
      </c>
      <c r="D38" t="s">
        <v>70</v>
      </c>
      <c r="E38" t="s">
        <v>359</v>
      </c>
      <c r="G38" s="72">
        <v>30</v>
      </c>
      <c r="H38" s="73"/>
      <c r="I38" s="71"/>
      <c r="J38" s="71"/>
    </row>
    <row r="39" spans="1:10">
      <c r="A39" s="69">
        <v>43360</v>
      </c>
      <c r="B39" s="70" t="s">
        <v>228</v>
      </c>
      <c r="C39" t="s">
        <v>180</v>
      </c>
      <c r="D39" t="s">
        <v>70</v>
      </c>
      <c r="E39" t="s">
        <v>359</v>
      </c>
      <c r="G39" s="72">
        <v>50</v>
      </c>
      <c r="H39" s="73"/>
      <c r="I39" s="71"/>
      <c r="J39" s="71"/>
    </row>
    <row r="40" spans="1:10">
      <c r="A40" s="69">
        <v>43360</v>
      </c>
      <c r="B40" s="70" t="s">
        <v>225</v>
      </c>
      <c r="C40" t="s">
        <v>180</v>
      </c>
      <c r="D40" t="s">
        <v>70</v>
      </c>
      <c r="E40" t="s">
        <v>359</v>
      </c>
      <c r="G40" s="72">
        <v>20</v>
      </c>
      <c r="H40" s="73"/>
      <c r="I40" s="71"/>
      <c r="J40" s="71"/>
    </row>
    <row r="41" spans="1:10">
      <c r="A41" s="69">
        <v>43360</v>
      </c>
      <c r="B41" s="70" t="s">
        <v>219</v>
      </c>
      <c r="C41" s="71" t="s">
        <v>180</v>
      </c>
      <c r="D41" s="71" t="s">
        <v>70</v>
      </c>
      <c r="E41" s="71" t="s">
        <v>359</v>
      </c>
      <c r="F41" s="71"/>
      <c r="G41" s="72">
        <v>30</v>
      </c>
      <c r="H41" s="73"/>
      <c r="I41" s="71" t="s">
        <v>26</v>
      </c>
      <c r="J41" s="71"/>
    </row>
    <row r="42" spans="1:10">
      <c r="A42" s="69">
        <v>43357</v>
      </c>
      <c r="B42" s="70" t="s">
        <v>288</v>
      </c>
      <c r="C42" t="s">
        <v>180</v>
      </c>
      <c r="D42" t="s">
        <v>70</v>
      </c>
      <c r="E42" t="s">
        <v>359</v>
      </c>
      <c r="G42" s="72">
        <v>150</v>
      </c>
      <c r="H42" s="73"/>
      <c r="I42" s="71"/>
    </row>
    <row r="43" spans="1:10">
      <c r="A43" s="69">
        <v>43357</v>
      </c>
      <c r="B43" s="70" t="s">
        <v>286</v>
      </c>
      <c r="C43" t="s">
        <v>180</v>
      </c>
      <c r="D43" t="s">
        <v>70</v>
      </c>
      <c r="E43" t="s">
        <v>359</v>
      </c>
      <c r="G43" s="72">
        <v>25</v>
      </c>
      <c r="H43" s="73"/>
      <c r="I43" s="71"/>
    </row>
    <row r="44" spans="1:10">
      <c r="A44" s="69">
        <v>43357</v>
      </c>
      <c r="B44" s="70" t="s">
        <v>285</v>
      </c>
      <c r="C44" t="s">
        <v>180</v>
      </c>
      <c r="D44" t="s">
        <v>70</v>
      </c>
      <c r="E44" t="s">
        <v>359</v>
      </c>
      <c r="G44" s="72">
        <v>20</v>
      </c>
      <c r="H44" s="73"/>
      <c r="I44" s="71"/>
      <c r="J44" s="71"/>
    </row>
    <row r="45" spans="1:10">
      <c r="A45" s="69">
        <v>43357</v>
      </c>
      <c r="B45" s="70" t="s">
        <v>283</v>
      </c>
      <c r="C45" t="s">
        <v>180</v>
      </c>
      <c r="D45" t="s">
        <v>70</v>
      </c>
      <c r="E45" t="s">
        <v>359</v>
      </c>
      <c r="G45" s="72">
        <v>100</v>
      </c>
      <c r="H45" s="73"/>
      <c r="I45" s="71"/>
    </row>
    <row r="46" spans="1:10">
      <c r="A46" s="69">
        <v>43357</v>
      </c>
      <c r="B46" s="70" t="s">
        <v>281</v>
      </c>
      <c r="C46" t="s">
        <v>180</v>
      </c>
      <c r="D46" t="s">
        <v>70</v>
      </c>
      <c r="E46" t="s">
        <v>359</v>
      </c>
      <c r="G46" s="72">
        <v>40</v>
      </c>
      <c r="H46" s="73"/>
      <c r="I46" s="71"/>
    </row>
    <row r="47" spans="1:10" s="71" customFormat="1">
      <c r="A47" s="69">
        <v>43357</v>
      </c>
      <c r="B47" s="70" t="s">
        <v>276</v>
      </c>
      <c r="C47" t="s">
        <v>180</v>
      </c>
      <c r="D47" t="s">
        <v>70</v>
      </c>
      <c r="E47" t="s">
        <v>359</v>
      </c>
      <c r="F47"/>
      <c r="G47" s="72">
        <v>15</v>
      </c>
      <c r="H47" s="73"/>
      <c r="J47"/>
    </row>
    <row r="48" spans="1:10" s="71" customFormat="1">
      <c r="A48" s="69">
        <v>43357</v>
      </c>
      <c r="B48" s="70" t="s">
        <v>274</v>
      </c>
      <c r="C48" t="s">
        <v>180</v>
      </c>
      <c r="D48" t="s">
        <v>70</v>
      </c>
      <c r="E48" t="s">
        <v>359</v>
      </c>
      <c r="F48"/>
      <c r="G48" s="72">
        <v>50</v>
      </c>
      <c r="H48" s="73"/>
      <c r="J48"/>
    </row>
    <row r="49" spans="1:10" s="71" customFormat="1">
      <c r="A49" s="69">
        <v>43357</v>
      </c>
      <c r="B49" s="70" t="s">
        <v>270</v>
      </c>
      <c r="C49" t="s">
        <v>180</v>
      </c>
      <c r="D49" t="s">
        <v>70</v>
      </c>
      <c r="E49" t="s">
        <v>359</v>
      </c>
      <c r="F49"/>
      <c r="G49" s="72">
        <v>50</v>
      </c>
      <c r="H49" s="73"/>
      <c r="J49"/>
    </row>
    <row r="50" spans="1:10" s="71" customFormat="1">
      <c r="A50" s="69">
        <v>43357</v>
      </c>
      <c r="B50" s="70" t="s">
        <v>267</v>
      </c>
      <c r="C50" t="s">
        <v>180</v>
      </c>
      <c r="D50" t="s">
        <v>70</v>
      </c>
      <c r="E50" t="s">
        <v>359</v>
      </c>
      <c r="F50"/>
      <c r="G50" s="72">
        <v>20</v>
      </c>
      <c r="H50" s="73"/>
      <c r="J50"/>
    </row>
    <row r="51" spans="1:10" s="71" customFormat="1">
      <c r="A51" s="69">
        <v>43357</v>
      </c>
      <c r="B51" s="70" t="s">
        <v>264</v>
      </c>
      <c r="C51" t="s">
        <v>180</v>
      </c>
      <c r="D51" t="s">
        <v>70</v>
      </c>
      <c r="E51" t="s">
        <v>359</v>
      </c>
      <c r="F51"/>
      <c r="G51" s="72">
        <v>20</v>
      </c>
      <c r="H51" s="73"/>
      <c r="J51"/>
    </row>
    <row r="52" spans="1:10" s="71" customFormat="1">
      <c r="A52" s="69">
        <v>43357</v>
      </c>
      <c r="B52" s="70" t="s">
        <v>262</v>
      </c>
      <c r="C52" t="s">
        <v>180</v>
      </c>
      <c r="D52" t="s">
        <v>70</v>
      </c>
      <c r="E52" t="s">
        <v>359</v>
      </c>
      <c r="F52"/>
      <c r="G52" s="72">
        <v>50</v>
      </c>
      <c r="H52" s="73"/>
      <c r="J52"/>
    </row>
    <row r="53" spans="1:10" s="71" customFormat="1">
      <c r="A53" s="69">
        <v>43357</v>
      </c>
      <c r="B53" s="70" t="s">
        <v>259</v>
      </c>
      <c r="C53" t="s">
        <v>180</v>
      </c>
      <c r="D53" t="s">
        <v>70</v>
      </c>
      <c r="E53" t="s">
        <v>359</v>
      </c>
      <c r="F53"/>
      <c r="G53" s="72">
        <v>400</v>
      </c>
      <c r="H53" s="73"/>
      <c r="J53"/>
    </row>
    <row r="54" spans="1:10" s="71" customFormat="1">
      <c r="A54" s="69">
        <v>43357</v>
      </c>
      <c r="B54" s="70" t="s">
        <v>255</v>
      </c>
      <c r="C54" t="s">
        <v>180</v>
      </c>
      <c r="D54" t="s">
        <v>70</v>
      </c>
      <c r="E54" t="s">
        <v>359</v>
      </c>
      <c r="F54"/>
      <c r="G54" s="72">
        <v>15</v>
      </c>
      <c r="H54" s="73"/>
      <c r="J54"/>
    </row>
    <row r="55" spans="1:10" s="71" customFormat="1">
      <c r="A55" s="69">
        <v>43357</v>
      </c>
      <c r="B55" s="70" t="s">
        <v>249</v>
      </c>
      <c r="C55" t="s">
        <v>180</v>
      </c>
      <c r="D55" t="s">
        <v>70</v>
      </c>
      <c r="E55" t="s">
        <v>359</v>
      </c>
      <c r="F55"/>
      <c r="G55" s="72">
        <v>30</v>
      </c>
      <c r="H55" s="73"/>
      <c r="J55"/>
    </row>
    <row r="56" spans="1:10" s="71" customFormat="1">
      <c r="A56" s="69">
        <v>43357</v>
      </c>
      <c r="B56" s="70" t="s">
        <v>247</v>
      </c>
      <c r="C56" t="s">
        <v>180</v>
      </c>
      <c r="D56" t="s">
        <v>70</v>
      </c>
      <c r="E56" t="s">
        <v>359</v>
      </c>
      <c r="F56"/>
      <c r="G56" s="72">
        <v>25</v>
      </c>
      <c r="H56" s="73"/>
      <c r="J56"/>
    </row>
    <row r="57" spans="1:10" s="71" customFormat="1">
      <c r="A57" s="69">
        <v>43357</v>
      </c>
      <c r="B57" s="70" t="s">
        <v>243</v>
      </c>
      <c r="C57" t="s">
        <v>180</v>
      </c>
      <c r="D57" t="s">
        <v>70</v>
      </c>
      <c r="E57" t="s">
        <v>359</v>
      </c>
      <c r="F57"/>
      <c r="G57" s="72">
        <v>30</v>
      </c>
      <c r="H57" s="73"/>
    </row>
    <row r="58" spans="1:10" s="71" customFormat="1">
      <c r="A58" s="57">
        <v>43356</v>
      </c>
      <c r="B58" s="53" t="s">
        <v>335</v>
      </c>
      <c r="C58" t="s">
        <v>180</v>
      </c>
      <c r="D58" t="s">
        <v>70</v>
      </c>
      <c r="E58" t="s">
        <v>359</v>
      </c>
      <c r="F58"/>
      <c r="G58" s="56">
        <v>20</v>
      </c>
      <c r="H58" s="3"/>
      <c r="I58"/>
      <c r="J58" s="67"/>
    </row>
    <row r="59" spans="1:10" s="71" customFormat="1">
      <c r="A59" s="69">
        <v>43356</v>
      </c>
      <c r="B59" s="70" t="s">
        <v>329</v>
      </c>
      <c r="C59" s="71" t="s">
        <v>180</v>
      </c>
      <c r="D59" s="71" t="s">
        <v>70</v>
      </c>
      <c r="E59" s="71" t="s">
        <v>359</v>
      </c>
      <c r="G59" s="72">
        <v>50</v>
      </c>
      <c r="H59" s="73"/>
      <c r="I59" s="71" t="s">
        <v>26</v>
      </c>
      <c r="J59" s="67"/>
    </row>
    <row r="60" spans="1:10" s="71" customFormat="1">
      <c r="A60" s="57">
        <v>43356</v>
      </c>
      <c r="B60" s="53" t="s">
        <v>326</v>
      </c>
      <c r="C60" t="s">
        <v>180</v>
      </c>
      <c r="D60" t="s">
        <v>70</v>
      </c>
      <c r="E60" t="s">
        <v>359</v>
      </c>
      <c r="F60"/>
      <c r="G60" s="56">
        <v>30</v>
      </c>
      <c r="H60" s="3"/>
      <c r="I60"/>
      <c r="J60" s="67"/>
    </row>
    <row r="61" spans="1:10" s="67" customFormat="1">
      <c r="A61" s="57">
        <v>43356</v>
      </c>
      <c r="B61" s="53" t="s">
        <v>324</v>
      </c>
      <c r="C61" t="s">
        <v>180</v>
      </c>
      <c r="D61" t="s">
        <v>70</v>
      </c>
      <c r="E61" t="s">
        <v>359</v>
      </c>
      <c r="F61"/>
      <c r="G61" s="56">
        <v>20</v>
      </c>
      <c r="H61" s="3"/>
      <c r="I61"/>
    </row>
    <row r="62" spans="1:10" s="71" customFormat="1">
      <c r="A62" s="57">
        <v>43356</v>
      </c>
      <c r="B62" s="53" t="s">
        <v>323</v>
      </c>
      <c r="C62" t="s">
        <v>180</v>
      </c>
      <c r="D62" t="s">
        <v>70</v>
      </c>
      <c r="E62" t="s">
        <v>359</v>
      </c>
      <c r="F62"/>
      <c r="G62" s="56">
        <v>50</v>
      </c>
      <c r="H62" s="3"/>
      <c r="I62"/>
      <c r="J62" s="67"/>
    </row>
    <row r="63" spans="1:10" s="71" customFormat="1">
      <c r="A63" s="57">
        <v>43356</v>
      </c>
      <c r="B63" s="53" t="s">
        <v>320</v>
      </c>
      <c r="C63" t="s">
        <v>180</v>
      </c>
      <c r="D63" t="s">
        <v>70</v>
      </c>
      <c r="E63" t="s">
        <v>359</v>
      </c>
      <c r="F63"/>
      <c r="G63" s="56">
        <v>50</v>
      </c>
      <c r="H63" s="3"/>
      <c r="I63"/>
      <c r="J63" s="67"/>
    </row>
    <row r="64" spans="1:10" s="71" customFormat="1">
      <c r="A64" s="57">
        <v>43356</v>
      </c>
      <c r="B64" s="53" t="s">
        <v>317</v>
      </c>
      <c r="C64" t="s">
        <v>180</v>
      </c>
      <c r="D64" t="s">
        <v>70</v>
      </c>
      <c r="E64" t="s">
        <v>359</v>
      </c>
      <c r="F64"/>
      <c r="G64" s="56">
        <v>40</v>
      </c>
      <c r="H64" s="3"/>
      <c r="I64"/>
      <c r="J64" s="67"/>
    </row>
    <row r="65" spans="1:10" s="71" customFormat="1">
      <c r="A65" s="57">
        <v>43356</v>
      </c>
      <c r="B65" s="53" t="s">
        <v>315</v>
      </c>
      <c r="C65" t="s">
        <v>180</v>
      </c>
      <c r="D65" t="s">
        <v>70</v>
      </c>
      <c r="E65" t="s">
        <v>359</v>
      </c>
      <c r="F65"/>
      <c r="G65" s="56">
        <v>50</v>
      </c>
      <c r="H65" s="3"/>
      <c r="I65"/>
      <c r="J65" s="67"/>
    </row>
    <row r="66" spans="1:10" s="71" customFormat="1">
      <c r="A66" s="57">
        <v>43356</v>
      </c>
      <c r="B66" s="53" t="s">
        <v>312</v>
      </c>
      <c r="C66" t="s">
        <v>180</v>
      </c>
      <c r="D66" t="s">
        <v>70</v>
      </c>
      <c r="E66" t="s">
        <v>359</v>
      </c>
      <c r="F66"/>
      <c r="G66" s="56">
        <v>50</v>
      </c>
      <c r="H66" s="3"/>
      <c r="I66"/>
      <c r="J66"/>
    </row>
    <row r="67" spans="1:10" s="71" customFormat="1">
      <c r="A67" s="57">
        <v>43356</v>
      </c>
      <c r="B67" s="53" t="s">
        <v>309</v>
      </c>
      <c r="C67" t="s">
        <v>180</v>
      </c>
      <c r="D67" t="s">
        <v>70</v>
      </c>
      <c r="E67" t="s">
        <v>359</v>
      </c>
      <c r="F67"/>
      <c r="G67" s="56">
        <v>30</v>
      </c>
      <c r="H67" s="3"/>
      <c r="I67"/>
    </row>
    <row r="68" spans="1:10" s="71" customFormat="1">
      <c r="A68" s="57">
        <v>43356</v>
      </c>
      <c r="B68" s="53" t="s">
        <v>308</v>
      </c>
      <c r="C68" t="s">
        <v>180</v>
      </c>
      <c r="D68" t="s">
        <v>70</v>
      </c>
      <c r="E68" t="s">
        <v>359</v>
      </c>
      <c r="F68"/>
      <c r="G68" s="56">
        <v>25</v>
      </c>
      <c r="H68" s="3"/>
      <c r="I68"/>
      <c r="J68"/>
    </row>
    <row r="69" spans="1:10" s="71" customFormat="1">
      <c r="A69" s="57">
        <v>43356</v>
      </c>
      <c r="B69" s="53" t="s">
        <v>304</v>
      </c>
      <c r="C69" t="s">
        <v>180</v>
      </c>
      <c r="D69" t="s">
        <v>70</v>
      </c>
      <c r="E69" t="s">
        <v>359</v>
      </c>
      <c r="F69"/>
      <c r="G69" s="56">
        <v>10</v>
      </c>
      <c r="H69" s="3"/>
      <c r="I69"/>
      <c r="J69"/>
    </row>
    <row r="70" spans="1:10" s="71" customFormat="1">
      <c r="A70" s="57">
        <v>43356</v>
      </c>
      <c r="B70" s="53" t="s">
        <v>299</v>
      </c>
      <c r="C70" t="s">
        <v>180</v>
      </c>
      <c r="D70" t="s">
        <v>70</v>
      </c>
      <c r="E70" t="s">
        <v>359</v>
      </c>
      <c r="F70"/>
      <c r="G70" s="56">
        <v>110</v>
      </c>
      <c r="H70" s="3"/>
      <c r="I70"/>
      <c r="J70"/>
    </row>
    <row r="71" spans="1:10" s="71" customFormat="1">
      <c r="A71" s="57">
        <v>43356</v>
      </c>
      <c r="B71" s="53" t="s">
        <v>294</v>
      </c>
      <c r="C71" t="s">
        <v>180</v>
      </c>
      <c r="D71" t="s">
        <v>70</v>
      </c>
      <c r="E71" t="s">
        <v>359</v>
      </c>
      <c r="F71"/>
      <c r="G71" s="56">
        <v>50</v>
      </c>
      <c r="H71" s="3"/>
      <c r="I71"/>
      <c r="J71"/>
    </row>
    <row r="72" spans="1:10" s="71" customFormat="1">
      <c r="A72" s="57">
        <v>43355</v>
      </c>
      <c r="B72" s="53" t="s">
        <v>342</v>
      </c>
      <c r="C72" t="s">
        <v>180</v>
      </c>
      <c r="D72" t="s">
        <v>70</v>
      </c>
      <c r="E72" t="s">
        <v>359</v>
      </c>
      <c r="F72"/>
      <c r="G72" s="56">
        <v>20</v>
      </c>
      <c r="H72" s="3"/>
      <c r="I72"/>
      <c r="J72" s="67"/>
    </row>
    <row r="73" spans="1:10" s="71" customFormat="1">
      <c r="A73" s="57">
        <v>43355</v>
      </c>
      <c r="B73" s="53" t="s">
        <v>339</v>
      </c>
      <c r="C73" t="s">
        <v>180</v>
      </c>
      <c r="D73" t="s">
        <v>70</v>
      </c>
      <c r="E73" t="s">
        <v>359</v>
      </c>
      <c r="F73"/>
      <c r="G73" s="56">
        <v>20</v>
      </c>
      <c r="H73" s="3"/>
      <c r="I73"/>
    </row>
    <row r="74" spans="1:10" s="71" customFormat="1">
      <c r="A74" s="57">
        <v>43355</v>
      </c>
      <c r="B74" s="53" t="s">
        <v>338</v>
      </c>
      <c r="C74" t="s">
        <v>180</v>
      </c>
      <c r="D74" t="s">
        <v>70</v>
      </c>
      <c r="E74" t="s">
        <v>359</v>
      </c>
      <c r="F74"/>
      <c r="G74" s="56">
        <v>20</v>
      </c>
      <c r="H74" s="3"/>
      <c r="I74"/>
      <c r="J74" s="67"/>
    </row>
    <row r="75" spans="1:10" s="71" customFormat="1">
      <c r="A75" s="57">
        <v>43354</v>
      </c>
      <c r="B75" s="53" t="s">
        <v>345</v>
      </c>
      <c r="C75" t="s">
        <v>180</v>
      </c>
      <c r="D75" t="s">
        <v>70</v>
      </c>
      <c r="E75" t="s">
        <v>359</v>
      </c>
      <c r="F75"/>
      <c r="G75" s="56">
        <v>100</v>
      </c>
      <c r="H75" s="3"/>
      <c r="I75"/>
      <c r="J75" s="67"/>
    </row>
    <row r="76" spans="1:10" s="71" customFormat="1">
      <c r="A76" s="57">
        <v>43354</v>
      </c>
      <c r="B76" s="53" t="s">
        <v>344</v>
      </c>
      <c r="C76" t="s">
        <v>180</v>
      </c>
      <c r="D76" t="s">
        <v>70</v>
      </c>
      <c r="E76" t="s">
        <v>359</v>
      </c>
      <c r="F76"/>
      <c r="G76" s="56">
        <v>50</v>
      </c>
      <c r="H76" s="3"/>
      <c r="I76"/>
      <c r="J76" s="66"/>
    </row>
    <row r="77" spans="1:10" s="71" customFormat="1">
      <c r="A77" s="5">
        <v>46933</v>
      </c>
      <c r="B77" t="s">
        <v>64</v>
      </c>
      <c r="C77" s="1" t="s">
        <v>85</v>
      </c>
      <c r="D77" t="s">
        <v>15</v>
      </c>
      <c r="E77" t="s">
        <v>86</v>
      </c>
      <c r="F77"/>
      <c r="G77" s="3"/>
      <c r="H77" s="3">
        <v>1</v>
      </c>
      <c r="I77"/>
    </row>
    <row r="78" spans="1:10" s="71" customFormat="1">
      <c r="A78" s="69">
        <v>43462</v>
      </c>
      <c r="B78" t="s">
        <v>64</v>
      </c>
      <c r="C78" s="1" t="s">
        <v>85</v>
      </c>
      <c r="D78" t="s">
        <v>15</v>
      </c>
      <c r="E78" t="s">
        <v>86</v>
      </c>
      <c r="F78"/>
      <c r="G78" s="3"/>
      <c r="H78" s="3">
        <v>1</v>
      </c>
      <c r="I78"/>
    </row>
    <row r="79" spans="1:10" s="71" customFormat="1">
      <c r="A79" s="69">
        <v>43371</v>
      </c>
      <c r="B79" s="70" t="s">
        <v>64</v>
      </c>
      <c r="C79" s="1" t="s">
        <v>85</v>
      </c>
      <c r="D79" t="s">
        <v>15</v>
      </c>
      <c r="E79" t="s">
        <v>86</v>
      </c>
      <c r="F79"/>
      <c r="G79" s="72"/>
      <c r="H79" s="73">
        <v>2.5</v>
      </c>
    </row>
    <row r="80" spans="1:10" s="71" customFormat="1">
      <c r="A80" s="5">
        <v>43129</v>
      </c>
      <c r="B80" t="s">
        <v>64</v>
      </c>
      <c r="C80" s="1" t="s">
        <v>85</v>
      </c>
      <c r="D80" t="s">
        <v>15</v>
      </c>
      <c r="E80" t="s">
        <v>86</v>
      </c>
      <c r="F80"/>
      <c r="G80" s="3"/>
      <c r="H80" s="3">
        <v>7.5</v>
      </c>
      <c r="I80"/>
    </row>
    <row r="81" spans="1:10" s="71" customFormat="1">
      <c r="A81" s="74">
        <v>43343</v>
      </c>
      <c r="B81" s="71" t="s">
        <v>119</v>
      </c>
      <c r="C81" s="75" t="s">
        <v>82</v>
      </c>
      <c r="D81" s="71" t="s">
        <v>15</v>
      </c>
      <c r="E81" s="71" t="s">
        <v>75</v>
      </c>
      <c r="G81" s="73">
        <v>50</v>
      </c>
      <c r="H81" s="73"/>
      <c r="I81" s="71" t="s">
        <v>26</v>
      </c>
    </row>
    <row r="82" spans="1:10" s="71" customFormat="1">
      <c r="A82" s="74">
        <v>43187</v>
      </c>
      <c r="B82" s="71" t="s">
        <v>84</v>
      </c>
      <c r="C82" s="75" t="s">
        <v>83</v>
      </c>
      <c r="D82" s="71" t="s">
        <v>15</v>
      </c>
      <c r="E82" s="71" t="s">
        <v>75</v>
      </c>
      <c r="G82" s="73">
        <v>100</v>
      </c>
      <c r="H82" s="73"/>
      <c r="I82" s="71" t="s">
        <v>26</v>
      </c>
    </row>
    <row r="83" spans="1:10" s="71" customFormat="1">
      <c r="A83" s="74">
        <v>43166</v>
      </c>
      <c r="B83" s="71" t="s">
        <v>81</v>
      </c>
      <c r="C83" s="75" t="s">
        <v>13</v>
      </c>
      <c r="D83" s="71" t="s">
        <v>15</v>
      </c>
      <c r="E83" s="71" t="s">
        <v>75</v>
      </c>
      <c r="G83" s="73">
        <v>50</v>
      </c>
      <c r="H83" s="73"/>
      <c r="I83" s="71" t="s">
        <v>26</v>
      </c>
    </row>
    <row r="84" spans="1:10" s="71" customFormat="1">
      <c r="A84" s="74">
        <v>43166</v>
      </c>
      <c r="B84" s="71" t="s">
        <v>81</v>
      </c>
      <c r="C84" s="75" t="s">
        <v>82</v>
      </c>
      <c r="D84" s="71" t="s">
        <v>15</v>
      </c>
      <c r="E84" s="71" t="s">
        <v>75</v>
      </c>
      <c r="G84" s="73">
        <v>50</v>
      </c>
      <c r="H84" s="73"/>
      <c r="I84" s="71" t="s">
        <v>26</v>
      </c>
    </row>
    <row r="85" spans="1:10" s="71" customFormat="1">
      <c r="A85" s="74">
        <v>43166</v>
      </c>
      <c r="B85" s="71" t="s">
        <v>354</v>
      </c>
      <c r="C85" s="75" t="s">
        <v>83</v>
      </c>
      <c r="D85" s="71" t="s">
        <v>15</v>
      </c>
      <c r="E85" s="71" t="s">
        <v>75</v>
      </c>
      <c r="G85" s="73">
        <v>100</v>
      </c>
      <c r="H85" s="73"/>
      <c r="I85" s="71" t="s">
        <v>26</v>
      </c>
    </row>
    <row r="86" spans="1:10" s="71" customFormat="1">
      <c r="A86" s="74">
        <v>43165</v>
      </c>
      <c r="B86" s="71" t="s">
        <v>79</v>
      </c>
      <c r="C86" s="75" t="s">
        <v>80</v>
      </c>
      <c r="D86" s="71" t="s">
        <v>15</v>
      </c>
      <c r="E86" s="71" t="s">
        <v>75</v>
      </c>
      <c r="G86" s="73">
        <v>150</v>
      </c>
      <c r="H86" s="73"/>
      <c r="I86" s="71" t="s">
        <v>26</v>
      </c>
    </row>
    <row r="87" spans="1:10" s="71" customFormat="1">
      <c r="A87" s="74">
        <v>43157</v>
      </c>
      <c r="B87" s="71" t="s">
        <v>77</v>
      </c>
      <c r="C87" s="75" t="s">
        <v>78</v>
      </c>
      <c r="D87" s="71" t="s">
        <v>15</v>
      </c>
      <c r="E87" s="71" t="s">
        <v>75</v>
      </c>
      <c r="G87" s="73">
        <v>50</v>
      </c>
      <c r="H87" s="73"/>
      <c r="I87" s="71" t="s">
        <v>26</v>
      </c>
    </row>
    <row r="88" spans="1:10" s="71" customFormat="1">
      <c r="A88" s="74">
        <v>43153</v>
      </c>
      <c r="B88" s="71" t="s">
        <v>72</v>
      </c>
      <c r="C88" s="75" t="s">
        <v>74</v>
      </c>
      <c r="D88" s="71" t="s">
        <v>15</v>
      </c>
      <c r="E88" s="71" t="s">
        <v>75</v>
      </c>
      <c r="G88" s="73">
        <v>50</v>
      </c>
      <c r="H88" s="73"/>
      <c r="I88" s="71" t="s">
        <v>26</v>
      </c>
    </row>
    <row r="89" spans="1:10" s="71" customFormat="1">
      <c r="A89" s="74">
        <v>43153</v>
      </c>
      <c r="B89" s="71" t="s">
        <v>72</v>
      </c>
      <c r="C89" s="75" t="s">
        <v>76</v>
      </c>
      <c r="D89" s="71" t="s">
        <v>15</v>
      </c>
      <c r="E89" s="71" t="s">
        <v>75</v>
      </c>
      <c r="G89" s="73">
        <v>50</v>
      </c>
      <c r="H89" s="73"/>
      <c r="I89" s="71" t="s">
        <v>26</v>
      </c>
    </row>
    <row r="90" spans="1:10" s="71" customFormat="1">
      <c r="A90" s="74">
        <v>43229</v>
      </c>
      <c r="B90" s="71" t="s">
        <v>98</v>
      </c>
      <c r="C90" s="75" t="s">
        <v>101</v>
      </c>
      <c r="D90" s="71" t="s">
        <v>99</v>
      </c>
      <c r="E90" s="71" t="s">
        <v>75</v>
      </c>
      <c r="G90" s="73">
        <v>50</v>
      </c>
      <c r="H90" s="73"/>
      <c r="I90" s="71" t="s">
        <v>26</v>
      </c>
    </row>
    <row r="91" spans="1:10" s="71" customFormat="1">
      <c r="A91" s="84">
        <v>43243</v>
      </c>
      <c r="B91" s="67" t="s">
        <v>108</v>
      </c>
      <c r="C91" s="78" t="s">
        <v>111</v>
      </c>
      <c r="D91" s="67" t="s">
        <v>15</v>
      </c>
      <c r="E91" s="67" t="s">
        <v>110</v>
      </c>
      <c r="F91" s="67" t="s">
        <v>365</v>
      </c>
      <c r="G91" s="68"/>
      <c r="H91" s="68">
        <v>7</v>
      </c>
      <c r="I91" s="67"/>
      <c r="J91" s="67"/>
    </row>
    <row r="92" spans="1:10" s="67" customFormat="1">
      <c r="A92" s="76">
        <v>43129</v>
      </c>
      <c r="B92" s="77" t="s">
        <v>68</v>
      </c>
      <c r="C92" s="78" t="s">
        <v>69</v>
      </c>
      <c r="D92" s="77" t="s">
        <v>15</v>
      </c>
      <c r="E92" s="77" t="s">
        <v>70</v>
      </c>
      <c r="F92" s="77"/>
      <c r="G92" s="79">
        <v>245</v>
      </c>
      <c r="H92" s="79"/>
      <c r="I92" s="80" t="s">
        <v>71</v>
      </c>
      <c r="J92" s="71"/>
    </row>
    <row r="93" spans="1:10" s="71" customFormat="1">
      <c r="A93" s="84">
        <v>43575</v>
      </c>
      <c r="B93" s="85" t="s">
        <v>88</v>
      </c>
      <c r="C93" s="78" t="s">
        <v>87</v>
      </c>
      <c r="D93" s="85" t="s">
        <v>15</v>
      </c>
      <c r="E93" s="85" t="s">
        <v>48</v>
      </c>
      <c r="F93" s="85"/>
      <c r="G93" s="85"/>
      <c r="H93" s="79">
        <v>89.25</v>
      </c>
      <c r="I93" s="67"/>
    </row>
    <row r="94" spans="1:10" s="71" customFormat="1">
      <c r="A94" s="84">
        <v>43243</v>
      </c>
      <c r="B94" s="67" t="s">
        <v>106</v>
      </c>
      <c r="C94" s="78" t="s">
        <v>107</v>
      </c>
      <c r="D94" s="67" t="s">
        <v>15</v>
      </c>
      <c r="E94" s="67" t="s">
        <v>368</v>
      </c>
      <c r="F94" s="67" t="s">
        <v>369</v>
      </c>
      <c r="G94" s="68"/>
      <c r="H94" s="68">
        <v>71.400000000000006</v>
      </c>
      <c r="I94" s="67"/>
    </row>
    <row r="95" spans="1:10" s="71" customFormat="1">
      <c r="A95" s="84">
        <v>43243</v>
      </c>
      <c r="B95" s="67" t="s">
        <v>103</v>
      </c>
      <c r="C95" s="78" t="s">
        <v>104</v>
      </c>
      <c r="D95" s="67" t="s">
        <v>105</v>
      </c>
      <c r="E95" s="67" t="s">
        <v>91</v>
      </c>
      <c r="F95" s="67"/>
      <c r="G95" s="68"/>
      <c r="H95" s="68">
        <v>297.5</v>
      </c>
      <c r="I95" s="67"/>
    </row>
    <row r="96" spans="1:10">
      <c r="A96" s="86">
        <v>43374</v>
      </c>
      <c r="B96" s="66" t="s">
        <v>353</v>
      </c>
      <c r="C96" s="67" t="s">
        <v>366</v>
      </c>
      <c r="D96" s="67" t="s">
        <v>105</v>
      </c>
      <c r="E96" s="67" t="s">
        <v>367</v>
      </c>
      <c r="F96" s="67"/>
      <c r="G96" s="87"/>
      <c r="H96" s="68">
        <v>40.81</v>
      </c>
      <c r="I96" s="67"/>
    </row>
    <row r="97" spans="1:9">
      <c r="A97" s="84">
        <v>43243</v>
      </c>
      <c r="B97" s="67" t="s">
        <v>117</v>
      </c>
      <c r="C97" s="78" t="s">
        <v>118</v>
      </c>
      <c r="D97" s="67" t="s">
        <v>105</v>
      </c>
      <c r="E97" s="67" t="s">
        <v>116</v>
      </c>
      <c r="F97" s="67"/>
      <c r="G97" s="68"/>
      <c r="H97" s="68">
        <v>5.99</v>
      </c>
      <c r="I97" s="67"/>
    </row>
    <row r="98" spans="1:9">
      <c r="A98" s="69"/>
    </row>
    <row r="99" spans="1:9">
      <c r="A99" s="69"/>
    </row>
    <row r="100" spans="1:9">
      <c r="A100" s="69"/>
    </row>
    <row r="101" spans="1:9">
      <c r="A101" s="69"/>
    </row>
    <row r="102" spans="1:9">
      <c r="A102" s="69"/>
    </row>
    <row r="103" spans="1:9">
      <c r="A103" s="69"/>
    </row>
    <row r="104" spans="1:9">
      <c r="A104" s="69"/>
    </row>
    <row r="105" spans="1:9">
      <c r="A105" s="69"/>
    </row>
    <row r="106" spans="1:9">
      <c r="A106" s="69"/>
    </row>
    <row r="107" spans="1:9">
      <c r="A107" s="69"/>
    </row>
    <row r="108" spans="1:9">
      <c r="A108" s="69"/>
    </row>
    <row r="109" spans="1:9">
      <c r="A109" s="69"/>
    </row>
    <row r="110" spans="1:9">
      <c r="A110" s="69"/>
    </row>
    <row r="111" spans="1:9">
      <c r="A111" s="69"/>
    </row>
    <row r="112" spans="1:9">
      <c r="A112" s="69"/>
      <c r="C112"/>
      <c r="G112"/>
      <c r="H112"/>
    </row>
    <row r="113" spans="1:8">
      <c r="A113" s="69"/>
      <c r="C113"/>
      <c r="G113"/>
      <c r="H113"/>
    </row>
    <row r="114" spans="1:8">
      <c r="A114" s="69"/>
      <c r="C114"/>
      <c r="G114"/>
      <c r="H114"/>
    </row>
    <row r="115" spans="1:8">
      <c r="A115" s="69"/>
      <c r="C115"/>
      <c r="G115"/>
      <c r="H115"/>
    </row>
    <row r="116" spans="1:8">
      <c r="A116" s="69"/>
      <c r="C116"/>
      <c r="G116"/>
      <c r="H116"/>
    </row>
    <row r="117" spans="1:8">
      <c r="A117" s="69"/>
      <c r="C117"/>
      <c r="G117"/>
      <c r="H117"/>
    </row>
    <row r="118" spans="1:8">
      <c r="A118" s="69"/>
      <c r="C118"/>
      <c r="G118"/>
      <c r="H118"/>
    </row>
    <row r="119" spans="1:8">
      <c r="A119" s="69"/>
      <c r="C119"/>
      <c r="G119"/>
      <c r="H119"/>
    </row>
    <row r="120" spans="1:8">
      <c r="A120" s="69"/>
      <c r="C120"/>
      <c r="G120"/>
      <c r="H120"/>
    </row>
    <row r="121" spans="1:8">
      <c r="A121" s="69"/>
      <c r="C121"/>
      <c r="G121"/>
      <c r="H121"/>
    </row>
    <row r="122" spans="1:8">
      <c r="A122" s="69"/>
      <c r="C122"/>
      <c r="G122"/>
      <c r="H122"/>
    </row>
    <row r="123" spans="1:8">
      <c r="A123" s="69"/>
      <c r="C123"/>
      <c r="G123"/>
      <c r="H123"/>
    </row>
    <row r="124" spans="1:8">
      <c r="A124" s="69"/>
      <c r="C124"/>
      <c r="G124"/>
      <c r="H124"/>
    </row>
    <row r="125" spans="1:8">
      <c r="A125" s="69"/>
      <c r="C125"/>
      <c r="G125"/>
      <c r="H125"/>
    </row>
    <row r="126" spans="1:8">
      <c r="A126" s="69"/>
      <c r="C126"/>
      <c r="G126"/>
      <c r="H126"/>
    </row>
    <row r="127" spans="1:8">
      <c r="A127" s="69"/>
      <c r="C127"/>
      <c r="G127"/>
      <c r="H127"/>
    </row>
    <row r="128" spans="1:8">
      <c r="A128" s="69"/>
      <c r="C128"/>
      <c r="G128"/>
      <c r="H128"/>
    </row>
    <row r="129" spans="1:8">
      <c r="A129" s="69"/>
      <c r="C129"/>
      <c r="G129"/>
      <c r="H129"/>
    </row>
    <row r="130" spans="1:8">
      <c r="A130" s="69"/>
      <c r="C130"/>
      <c r="G130"/>
      <c r="H130"/>
    </row>
    <row r="131" spans="1:8">
      <c r="A131" s="69"/>
      <c r="C131"/>
      <c r="G131"/>
      <c r="H131"/>
    </row>
    <row r="132" spans="1:8">
      <c r="A132" s="69"/>
      <c r="C132"/>
      <c r="G132"/>
      <c r="H132"/>
    </row>
    <row r="133" spans="1:8">
      <c r="A133" s="69"/>
      <c r="C133"/>
      <c r="G133"/>
      <c r="H133"/>
    </row>
    <row r="134" spans="1:8">
      <c r="A134" s="69"/>
      <c r="C134"/>
      <c r="G134"/>
      <c r="H134"/>
    </row>
    <row r="135" spans="1:8">
      <c r="A135" s="69"/>
      <c r="C135"/>
      <c r="G135"/>
      <c r="H135"/>
    </row>
    <row r="136" spans="1:8">
      <c r="A136" s="69"/>
      <c r="C136"/>
      <c r="G136"/>
      <c r="H136"/>
    </row>
    <row r="137" spans="1:8">
      <c r="A137" s="69"/>
      <c r="C137"/>
      <c r="G137"/>
      <c r="H137"/>
    </row>
    <row r="138" spans="1:8">
      <c r="A138" s="69"/>
      <c r="C138"/>
      <c r="G138"/>
      <c r="H138"/>
    </row>
    <row r="139" spans="1:8">
      <c r="A139" s="69"/>
      <c r="C139"/>
      <c r="G139"/>
      <c r="H139"/>
    </row>
  </sheetData>
  <autoFilter ref="A1:K1"/>
  <sortState ref="A2:J97">
    <sortCondition ref="D2:D97"/>
    <sortCondition ref="E2:E97"/>
    <sortCondition ref="F2:F97"/>
    <sortCondition descending="1" ref="A2:A97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16" workbookViewId="0">
      <selection activeCell="H4" sqref="H4"/>
    </sheetView>
  </sheetViews>
  <sheetFormatPr defaultRowHeight="14.4"/>
  <cols>
    <col min="3" max="3" width="12.109375" customWidth="1"/>
    <col min="4" max="4" width="13.21875" style="3" customWidth="1"/>
    <col min="5" max="5" width="13.77734375" style="3" customWidth="1"/>
  </cols>
  <sheetData>
    <row r="1" spans="1:5" ht="23.4">
      <c r="A1" s="13" t="s">
        <v>36</v>
      </c>
      <c r="D1" s="14"/>
      <c r="E1" s="14"/>
    </row>
    <row r="3" spans="1:5" ht="15.6">
      <c r="A3" s="51" t="s">
        <v>37</v>
      </c>
      <c r="B3" s="51"/>
      <c r="C3" s="51">
        <v>2018</v>
      </c>
      <c r="D3" s="52"/>
    </row>
    <row r="5" spans="1:5" ht="18">
      <c r="A5" s="15" t="s">
        <v>38</v>
      </c>
      <c r="B5" s="16"/>
      <c r="C5" s="16"/>
      <c r="D5" s="17" t="s">
        <v>39</v>
      </c>
      <c r="E5" s="18" t="s">
        <v>40</v>
      </c>
    </row>
    <row r="6" spans="1:5" ht="18">
      <c r="A6" s="19"/>
      <c r="B6" s="20"/>
      <c r="C6" s="20"/>
      <c r="D6" s="21" t="s">
        <v>41</v>
      </c>
      <c r="E6" s="22" t="s">
        <v>41</v>
      </c>
    </row>
    <row r="7" spans="1:5">
      <c r="A7" s="23" t="s">
        <v>42</v>
      </c>
      <c r="B7" s="24"/>
      <c r="C7" s="24"/>
      <c r="D7" s="25"/>
      <c r="E7" s="26"/>
    </row>
    <row r="8" spans="1:5">
      <c r="A8" s="23" t="s">
        <v>43</v>
      </c>
      <c r="B8" s="24"/>
      <c r="C8" s="24"/>
      <c r="D8" s="25"/>
      <c r="E8" s="26"/>
    </row>
    <row r="9" spans="1:5">
      <c r="A9" s="23"/>
      <c r="B9" s="24" t="s">
        <v>44</v>
      </c>
      <c r="C9" s="24"/>
      <c r="D9" s="27"/>
      <c r="E9" s="26"/>
    </row>
    <row r="10" spans="1:5">
      <c r="A10" s="28"/>
      <c r="B10" s="29" t="s">
        <v>45</v>
      </c>
      <c r="C10" s="29"/>
      <c r="D10" s="30"/>
      <c r="E10" s="31"/>
    </row>
    <row r="11" spans="1:5">
      <c r="A11" s="28" t="s">
        <v>46</v>
      </c>
      <c r="B11" s="29"/>
      <c r="C11" s="29"/>
      <c r="D11" s="30"/>
      <c r="E11" s="31"/>
    </row>
    <row r="12" spans="1:5">
      <c r="A12" s="28" t="s">
        <v>47</v>
      </c>
      <c r="B12" s="29"/>
      <c r="C12" s="29"/>
      <c r="D12" s="30"/>
      <c r="E12" s="31"/>
    </row>
    <row r="13" spans="1:5">
      <c r="A13" s="28" t="s">
        <v>48</v>
      </c>
      <c r="B13" s="29"/>
      <c r="C13" s="29"/>
      <c r="D13" s="30"/>
      <c r="E13" s="31"/>
    </row>
    <row r="14" spans="1:5">
      <c r="A14" s="28" t="s">
        <v>49</v>
      </c>
      <c r="B14" s="29"/>
      <c r="C14" s="29"/>
      <c r="D14" s="30"/>
      <c r="E14" s="31"/>
    </row>
    <row r="15" spans="1:5">
      <c r="A15" s="28" t="s">
        <v>50</v>
      </c>
      <c r="B15" s="29"/>
      <c r="C15" s="29"/>
      <c r="D15" s="30"/>
      <c r="E15" s="31"/>
    </row>
    <row r="16" spans="1:5">
      <c r="A16" s="28" t="s">
        <v>51</v>
      </c>
      <c r="B16" s="29"/>
      <c r="C16" s="29"/>
      <c r="D16" s="30"/>
      <c r="E16" s="31"/>
    </row>
    <row r="17" spans="1:6">
      <c r="A17" s="32" t="s">
        <v>52</v>
      </c>
      <c r="B17" s="33"/>
      <c r="C17" s="33"/>
      <c r="D17" s="34">
        <f>SUM(D7:D16)</f>
        <v>0</v>
      </c>
      <c r="E17" s="35">
        <f>SUM(E7:E16)</f>
        <v>0</v>
      </c>
    </row>
    <row r="18" spans="1:6">
      <c r="D18" s="36"/>
      <c r="E18" s="36"/>
    </row>
    <row r="20" spans="1:6" ht="18">
      <c r="A20" s="15" t="s">
        <v>53</v>
      </c>
      <c r="B20" s="16"/>
      <c r="C20" s="16"/>
      <c r="D20" s="17"/>
      <c r="E20" s="18"/>
    </row>
    <row r="21" spans="1:6">
      <c r="A21" s="23" t="s">
        <v>54</v>
      </c>
      <c r="B21" s="24"/>
      <c r="C21" s="24"/>
      <c r="D21" s="25"/>
      <c r="E21" s="26"/>
    </row>
    <row r="22" spans="1:6">
      <c r="A22" s="23" t="s">
        <v>55</v>
      </c>
      <c r="B22" s="24"/>
      <c r="C22" s="24"/>
      <c r="D22" s="25"/>
      <c r="E22" s="26"/>
    </row>
    <row r="23" spans="1:6">
      <c r="A23" s="23" t="s">
        <v>56</v>
      </c>
      <c r="B23" s="24"/>
      <c r="C23" s="24"/>
      <c r="D23" s="25"/>
      <c r="E23" s="26"/>
    </row>
    <row r="24" spans="1:6">
      <c r="A24" s="32" t="s">
        <v>52</v>
      </c>
      <c r="B24" s="33"/>
      <c r="C24" s="33"/>
      <c r="D24" s="34">
        <f>SUM(D21:D23)</f>
        <v>0</v>
      </c>
      <c r="E24" s="35">
        <f>SUM(E21:E23)</f>
        <v>0</v>
      </c>
    </row>
    <row r="25" spans="1:6">
      <c r="D25" s="36"/>
      <c r="E25" s="36"/>
    </row>
    <row r="27" spans="1:6" ht="18">
      <c r="A27" s="15" t="s">
        <v>57</v>
      </c>
      <c r="B27" s="16"/>
      <c r="C27" s="16"/>
      <c r="D27" s="17">
        <f>D17+D24</f>
        <v>0</v>
      </c>
      <c r="E27" s="18">
        <f>E17+E24</f>
        <v>0</v>
      </c>
    </row>
    <row r="28" spans="1:6">
      <c r="A28" s="37" t="s">
        <v>58</v>
      </c>
      <c r="B28" s="38"/>
      <c r="C28" s="38"/>
      <c r="D28" s="39">
        <f>D27+E27</f>
        <v>0</v>
      </c>
      <c r="E28" s="40"/>
    </row>
    <row r="31" spans="1:6" ht="18">
      <c r="A31" s="15" t="s">
        <v>59</v>
      </c>
      <c r="B31" s="41"/>
      <c r="C31" s="42" t="s">
        <v>6</v>
      </c>
      <c r="D31" s="42" t="s">
        <v>6</v>
      </c>
      <c r="E31" s="43" t="s">
        <v>60</v>
      </c>
      <c r="F31" s="44"/>
    </row>
    <row r="32" spans="1:6" ht="18">
      <c r="A32" s="19" t="s">
        <v>61</v>
      </c>
      <c r="B32" s="45"/>
      <c r="C32" s="46" t="s">
        <v>62</v>
      </c>
      <c r="D32" s="46" t="s">
        <v>63</v>
      </c>
      <c r="E32" s="47" t="s">
        <v>41</v>
      </c>
      <c r="F32" s="44"/>
    </row>
    <row r="33" spans="1:5">
      <c r="A33" s="23" t="s">
        <v>64</v>
      </c>
      <c r="B33" s="24"/>
      <c r="C33" s="48"/>
      <c r="D33" s="25"/>
      <c r="E33" s="49"/>
    </row>
    <row r="34" spans="1:5">
      <c r="A34" s="23" t="s">
        <v>65</v>
      </c>
      <c r="B34" s="24"/>
      <c r="C34" s="48">
        <v>0</v>
      </c>
      <c r="D34" s="25">
        <v>0</v>
      </c>
      <c r="E34" s="26">
        <f>D34-C34</f>
        <v>0</v>
      </c>
    </row>
    <row r="35" spans="1:5">
      <c r="A35" s="32" t="s">
        <v>66</v>
      </c>
      <c r="B35" s="33"/>
      <c r="C35" s="50">
        <v>0</v>
      </c>
      <c r="D35" s="34">
        <f>SUM(D33:D34)</f>
        <v>0</v>
      </c>
      <c r="E35" s="35">
        <f>SUM(E33:E34)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6"/>
  <sheetViews>
    <sheetView workbookViewId="0">
      <selection activeCell="B14" sqref="B14"/>
    </sheetView>
  </sheetViews>
  <sheetFormatPr defaultRowHeight="14.4"/>
  <cols>
    <col min="1" max="1" width="8.88671875" style="53"/>
    <col min="2" max="2" width="35.88671875" style="63" customWidth="1"/>
    <col min="3" max="4" width="11.33203125" style="53" customWidth="1"/>
    <col min="5" max="5" width="10.88671875" style="56" customWidth="1"/>
    <col min="6" max="6" width="11.109375" style="57" customWidth="1"/>
    <col min="7" max="7" width="30.77734375" style="53" customWidth="1"/>
    <col min="8" max="8" width="9.33203125" style="56" bestFit="1" customWidth="1"/>
    <col min="9" max="10" width="8.88671875" style="53"/>
    <col min="11" max="11" width="28.5546875" style="53" customWidth="1"/>
    <col min="12" max="16384" width="8.88671875" style="53"/>
  </cols>
  <sheetData>
    <row r="1" spans="1:10">
      <c r="A1" s="110" t="s">
        <v>120</v>
      </c>
      <c r="B1" s="110"/>
      <c r="C1" s="110"/>
      <c r="D1" s="110"/>
      <c r="E1" s="111" t="s">
        <v>121</v>
      </c>
      <c r="F1" s="111"/>
      <c r="G1" s="111"/>
      <c r="H1" s="111"/>
      <c r="I1" s="111"/>
      <c r="J1" s="111"/>
    </row>
    <row r="2" spans="1:10">
      <c r="A2" s="54" t="s">
        <v>122</v>
      </c>
      <c r="B2" s="112" t="s">
        <v>123</v>
      </c>
      <c r="C2" s="113" t="s">
        <v>124</v>
      </c>
      <c r="D2" s="55"/>
      <c r="E2" s="56" t="s">
        <v>124</v>
      </c>
      <c r="F2" s="57" t="s">
        <v>0</v>
      </c>
      <c r="G2" s="53" t="s">
        <v>125</v>
      </c>
      <c r="H2" s="56" t="s">
        <v>126</v>
      </c>
      <c r="I2" s="53" t="s">
        <v>127</v>
      </c>
      <c r="J2" s="53" t="s">
        <v>128</v>
      </c>
    </row>
    <row r="3" spans="1:10">
      <c r="A3" s="54" t="s">
        <v>129</v>
      </c>
      <c r="B3" s="112"/>
      <c r="C3" s="113"/>
      <c r="D3" s="55"/>
    </row>
    <row r="4" spans="1:10" ht="14.4" customHeight="1">
      <c r="A4" s="58" t="s">
        <v>130</v>
      </c>
      <c r="B4" s="53" t="s">
        <v>131</v>
      </c>
      <c r="C4" s="108" t="s">
        <v>132</v>
      </c>
      <c r="D4" s="59"/>
      <c r="E4" s="56">
        <v>1190</v>
      </c>
      <c r="F4" s="57">
        <v>43378</v>
      </c>
      <c r="G4" s="53" t="s">
        <v>133</v>
      </c>
    </row>
    <row r="5" spans="1:10">
      <c r="A5" s="58" t="s">
        <v>130</v>
      </c>
      <c r="B5" s="53" t="s">
        <v>134</v>
      </c>
      <c r="C5" s="108"/>
      <c r="D5" s="59"/>
    </row>
    <row r="6" spans="1:10">
      <c r="A6" s="58"/>
      <c r="B6" s="53" t="s">
        <v>135</v>
      </c>
      <c r="C6" s="108"/>
      <c r="D6" s="59"/>
    </row>
    <row r="7" spans="1:10" ht="15" thickBot="1">
      <c r="A7" s="60"/>
      <c r="B7" s="53" t="s">
        <v>136</v>
      </c>
      <c r="C7" s="109"/>
      <c r="D7" s="59"/>
    </row>
    <row r="8" spans="1:10" ht="14.4" customHeight="1">
      <c r="A8" s="61" t="s">
        <v>137</v>
      </c>
      <c r="B8" s="53" t="s">
        <v>131</v>
      </c>
      <c r="C8" s="104" t="s">
        <v>138</v>
      </c>
      <c r="D8" s="62"/>
      <c r="E8" s="56">
        <v>25</v>
      </c>
      <c r="F8" s="57">
        <v>43377</v>
      </c>
      <c r="G8" s="53" t="s">
        <v>139</v>
      </c>
      <c r="H8" s="63" t="s">
        <v>140</v>
      </c>
      <c r="I8" s="53">
        <v>51515</v>
      </c>
      <c r="J8" s="53" t="s">
        <v>141</v>
      </c>
    </row>
    <row r="9" spans="1:10">
      <c r="A9" s="61" t="s">
        <v>137</v>
      </c>
      <c r="B9" s="53" t="s">
        <v>142</v>
      </c>
      <c r="C9" s="105"/>
      <c r="D9" s="62"/>
    </row>
    <row r="10" spans="1:10">
      <c r="A10" s="61"/>
      <c r="B10" s="53" t="s">
        <v>143</v>
      </c>
      <c r="C10" s="105"/>
      <c r="D10" s="62"/>
    </row>
    <row r="11" spans="1:10">
      <c r="A11" s="61"/>
      <c r="B11" s="53" t="s">
        <v>144</v>
      </c>
      <c r="C11" s="105"/>
      <c r="D11" s="62"/>
    </row>
    <row r="12" spans="1:10">
      <c r="A12" s="61"/>
      <c r="B12" s="53" t="s">
        <v>145</v>
      </c>
      <c r="C12" s="105"/>
      <c r="D12" s="62"/>
    </row>
    <row r="13" spans="1:10" ht="15" thickBot="1">
      <c r="A13" s="64"/>
      <c r="B13" s="53" t="s">
        <v>146</v>
      </c>
      <c r="C13" s="106"/>
      <c r="D13" s="62"/>
    </row>
    <row r="14" spans="1:10" ht="14.4" customHeight="1">
      <c r="A14" s="58" t="s">
        <v>147</v>
      </c>
      <c r="B14" s="53" t="s">
        <v>131</v>
      </c>
      <c r="C14" s="107" t="s">
        <v>148</v>
      </c>
      <c r="D14" s="59"/>
      <c r="E14" s="56">
        <v>50</v>
      </c>
      <c r="F14" s="57">
        <v>43374</v>
      </c>
      <c r="G14" s="53" t="s">
        <v>149</v>
      </c>
    </row>
    <row r="15" spans="1:10">
      <c r="A15" s="58" t="s">
        <v>147</v>
      </c>
      <c r="B15" s="53" t="s">
        <v>149</v>
      </c>
      <c r="C15" s="108"/>
      <c r="D15" s="59"/>
    </row>
    <row r="16" spans="1:10" ht="15" thickBot="1">
      <c r="A16" s="60"/>
      <c r="B16" s="53" t="s">
        <v>150</v>
      </c>
      <c r="C16" s="109"/>
      <c r="D16" s="59"/>
    </row>
    <row r="17" spans="1:7" s="53" customFormat="1" ht="14.4" customHeight="1">
      <c r="A17" s="61" t="s">
        <v>151</v>
      </c>
      <c r="B17" s="53" t="s">
        <v>131</v>
      </c>
      <c r="C17" s="104" t="s">
        <v>148</v>
      </c>
      <c r="D17" s="62"/>
      <c r="E17" s="56">
        <v>50</v>
      </c>
      <c r="F17" s="57">
        <v>43371</v>
      </c>
      <c r="G17" s="53" t="s">
        <v>152</v>
      </c>
    </row>
    <row r="18" spans="1:7" s="53" customFormat="1">
      <c r="A18" s="61" t="s">
        <v>151</v>
      </c>
      <c r="B18" s="53" t="s">
        <v>153</v>
      </c>
      <c r="C18" s="105"/>
      <c r="D18" s="62"/>
      <c r="E18" s="56"/>
      <c r="F18" s="57"/>
    </row>
    <row r="19" spans="1:7" s="53" customFormat="1">
      <c r="A19" s="61"/>
      <c r="B19" s="53" t="s">
        <v>154</v>
      </c>
      <c r="C19" s="105"/>
      <c r="D19" s="62"/>
      <c r="E19" s="56"/>
      <c r="F19" s="57"/>
    </row>
    <row r="20" spans="1:7" s="53" customFormat="1" ht="15" thickBot="1">
      <c r="A20" s="64"/>
      <c r="B20" s="53" t="s">
        <v>155</v>
      </c>
      <c r="C20" s="106"/>
      <c r="D20" s="62"/>
      <c r="E20" s="56"/>
      <c r="F20" s="57"/>
    </row>
    <row r="21" spans="1:7" s="53" customFormat="1" ht="14.4" customHeight="1">
      <c r="A21" s="58" t="s">
        <v>156</v>
      </c>
      <c r="B21" s="53" t="s">
        <v>131</v>
      </c>
      <c r="C21" s="107" t="s">
        <v>157</v>
      </c>
      <c r="D21" s="59"/>
      <c r="E21" s="56">
        <v>30</v>
      </c>
      <c r="F21" s="57">
        <v>43370</v>
      </c>
      <c r="G21" s="53" t="s">
        <v>158</v>
      </c>
    </row>
    <row r="22" spans="1:7" s="53" customFormat="1">
      <c r="A22" s="58" t="s">
        <v>156</v>
      </c>
      <c r="B22" s="53" t="s">
        <v>159</v>
      </c>
      <c r="C22" s="108"/>
      <c r="D22" s="59"/>
      <c r="E22" s="56"/>
      <c r="F22" s="57"/>
    </row>
    <row r="23" spans="1:7" s="53" customFormat="1" ht="15" thickBot="1">
      <c r="A23" s="60"/>
      <c r="B23" s="53" t="s">
        <v>150</v>
      </c>
      <c r="C23" s="109"/>
      <c r="D23" s="59"/>
      <c r="E23" s="56"/>
      <c r="F23" s="57"/>
    </row>
    <row r="24" spans="1:7" s="53" customFormat="1" ht="14.4" customHeight="1">
      <c r="A24" s="61" t="s">
        <v>156</v>
      </c>
      <c r="B24" s="53" t="s">
        <v>131</v>
      </c>
      <c r="C24" s="104" t="s">
        <v>157</v>
      </c>
      <c r="D24" s="62"/>
      <c r="E24" s="56">
        <v>30</v>
      </c>
      <c r="F24" s="57">
        <v>43370</v>
      </c>
      <c r="G24" s="53" t="s">
        <v>160</v>
      </c>
    </row>
    <row r="25" spans="1:7" s="53" customFormat="1">
      <c r="A25" s="61" t="s">
        <v>156</v>
      </c>
      <c r="B25" s="53" t="s">
        <v>161</v>
      </c>
      <c r="C25" s="105"/>
      <c r="D25" s="62"/>
      <c r="E25" s="56"/>
      <c r="F25" s="57"/>
    </row>
    <row r="26" spans="1:7" s="53" customFormat="1" ht="15" thickBot="1">
      <c r="A26" s="64"/>
      <c r="B26" s="53" t="s">
        <v>162</v>
      </c>
      <c r="C26" s="106"/>
      <c r="D26" s="62"/>
      <c r="E26" s="56"/>
      <c r="F26" s="57"/>
    </row>
    <row r="27" spans="1:7" s="53" customFormat="1" ht="14.4" customHeight="1">
      <c r="A27" s="58" t="s">
        <v>163</v>
      </c>
      <c r="B27" s="53" t="s">
        <v>131</v>
      </c>
      <c r="C27" s="107" t="s">
        <v>148</v>
      </c>
      <c r="D27" s="59"/>
      <c r="E27" s="56">
        <v>50</v>
      </c>
      <c r="F27" s="57">
        <v>43368</v>
      </c>
      <c r="G27" s="53" t="s">
        <v>164</v>
      </c>
    </row>
    <row r="28" spans="1:7" s="53" customFormat="1">
      <c r="A28" s="58" t="s">
        <v>163</v>
      </c>
      <c r="B28" s="53" t="s">
        <v>165</v>
      </c>
      <c r="C28" s="108"/>
      <c r="D28" s="59"/>
      <c r="E28" s="56"/>
      <c r="F28" s="57"/>
    </row>
    <row r="29" spans="1:7" s="53" customFormat="1">
      <c r="A29" s="58"/>
      <c r="B29" s="53" t="s">
        <v>166</v>
      </c>
      <c r="C29" s="108"/>
      <c r="D29" s="59"/>
      <c r="E29" s="56"/>
      <c r="F29" s="57"/>
    </row>
    <row r="30" spans="1:7" s="53" customFormat="1" ht="15" thickBot="1">
      <c r="A30" s="60"/>
      <c r="B30" s="53" t="s">
        <v>167</v>
      </c>
      <c r="C30" s="109"/>
      <c r="D30" s="59"/>
      <c r="E30" s="56"/>
      <c r="F30" s="57"/>
    </row>
    <row r="31" spans="1:7" s="53" customFormat="1" ht="14.4" customHeight="1">
      <c r="A31" s="61" t="s">
        <v>163</v>
      </c>
      <c r="B31" s="53" t="s">
        <v>131</v>
      </c>
      <c r="C31" s="104" t="s">
        <v>168</v>
      </c>
      <c r="D31" s="62"/>
      <c r="E31" s="56">
        <v>100</v>
      </c>
      <c r="F31" s="57">
        <v>43368</v>
      </c>
      <c r="G31" s="53" t="s">
        <v>169</v>
      </c>
    </row>
    <row r="32" spans="1:7" s="53" customFormat="1">
      <c r="A32" s="61" t="s">
        <v>163</v>
      </c>
      <c r="B32" s="53" t="s">
        <v>169</v>
      </c>
      <c r="C32" s="105"/>
      <c r="D32" s="62"/>
      <c r="E32" s="56"/>
      <c r="F32" s="57"/>
    </row>
    <row r="33" spans="1:10" ht="15" thickBot="1">
      <c r="A33" s="64"/>
      <c r="B33" s="53" t="s">
        <v>170</v>
      </c>
      <c r="C33" s="106"/>
      <c r="D33" s="62"/>
    </row>
    <row r="34" spans="1:10" ht="14.4" customHeight="1">
      <c r="A34" s="58" t="s">
        <v>171</v>
      </c>
      <c r="B34" s="53" t="s">
        <v>131</v>
      </c>
      <c r="C34" s="107" t="s">
        <v>148</v>
      </c>
      <c r="D34" s="59"/>
      <c r="E34" s="56">
        <v>50</v>
      </c>
      <c r="F34" s="57">
        <v>43367</v>
      </c>
      <c r="G34" s="53" t="s">
        <v>172</v>
      </c>
      <c r="H34" s="56" t="s">
        <v>173</v>
      </c>
      <c r="I34" s="53">
        <v>51515</v>
      </c>
      <c r="J34" s="53" t="s">
        <v>174</v>
      </c>
    </row>
    <row r="35" spans="1:10">
      <c r="A35" s="58" t="s">
        <v>171</v>
      </c>
      <c r="B35" s="53" t="s">
        <v>175</v>
      </c>
      <c r="C35" s="108"/>
      <c r="D35" s="59"/>
    </row>
    <row r="36" spans="1:10">
      <c r="A36" s="58"/>
      <c r="B36" s="53" t="s">
        <v>176</v>
      </c>
      <c r="C36" s="108"/>
      <c r="D36" s="59"/>
    </row>
    <row r="37" spans="1:10">
      <c r="A37" s="58"/>
      <c r="B37" s="53" t="s">
        <v>177</v>
      </c>
      <c r="C37" s="108"/>
      <c r="D37" s="59"/>
    </row>
    <row r="38" spans="1:10" ht="15" thickBot="1">
      <c r="A38" s="60"/>
      <c r="B38" s="53" t="s">
        <v>178</v>
      </c>
      <c r="C38" s="109"/>
      <c r="D38" s="59"/>
    </row>
    <row r="39" spans="1:10" ht="14.4" customHeight="1">
      <c r="A39" s="61" t="s">
        <v>171</v>
      </c>
      <c r="B39" s="53" t="s">
        <v>131</v>
      </c>
      <c r="C39" s="104" t="s">
        <v>148</v>
      </c>
      <c r="D39" s="62"/>
      <c r="E39" s="56">
        <v>50</v>
      </c>
      <c r="F39" s="57">
        <v>43367</v>
      </c>
      <c r="G39" s="53" t="s">
        <v>179</v>
      </c>
    </row>
    <row r="40" spans="1:10">
      <c r="A40" s="61" t="s">
        <v>171</v>
      </c>
      <c r="B40" s="53" t="s">
        <v>179</v>
      </c>
      <c r="C40" s="105"/>
      <c r="D40" s="62"/>
    </row>
    <row r="41" spans="1:10" ht="15" thickBot="1">
      <c r="A41" s="64"/>
      <c r="B41" s="53" t="s">
        <v>180</v>
      </c>
      <c r="C41" s="106"/>
      <c r="D41" s="62"/>
    </row>
    <row r="42" spans="1:10" ht="14.4" customHeight="1">
      <c r="A42" s="58" t="s">
        <v>181</v>
      </c>
      <c r="B42" s="53" t="s">
        <v>131</v>
      </c>
      <c r="C42" s="107" t="s">
        <v>157</v>
      </c>
      <c r="D42" s="59"/>
      <c r="E42" s="56">
        <v>30</v>
      </c>
      <c r="F42" s="57">
        <v>43364</v>
      </c>
      <c r="G42" s="53" t="s">
        <v>182</v>
      </c>
    </row>
    <row r="43" spans="1:10">
      <c r="A43" s="58" t="s">
        <v>181</v>
      </c>
      <c r="B43" s="53" t="s">
        <v>183</v>
      </c>
      <c r="C43" s="108"/>
      <c r="D43" s="59"/>
    </row>
    <row r="44" spans="1:10">
      <c r="A44" s="58"/>
      <c r="B44" s="53" t="s">
        <v>184</v>
      </c>
      <c r="C44" s="108"/>
      <c r="D44" s="59"/>
    </row>
    <row r="45" spans="1:10" ht="15" thickBot="1">
      <c r="A45" s="60"/>
      <c r="B45" s="53" t="s">
        <v>185</v>
      </c>
      <c r="C45" s="109"/>
      <c r="D45" s="59"/>
    </row>
    <row r="46" spans="1:10" ht="14.4" customHeight="1">
      <c r="A46" s="61" t="s">
        <v>186</v>
      </c>
      <c r="B46" s="53" t="s">
        <v>131</v>
      </c>
      <c r="C46" s="104" t="s">
        <v>148</v>
      </c>
      <c r="D46" s="62"/>
      <c r="E46" s="56">
        <v>50</v>
      </c>
      <c r="F46" s="57">
        <v>43363</v>
      </c>
      <c r="G46" s="53" t="s">
        <v>187</v>
      </c>
    </row>
    <row r="47" spans="1:10">
      <c r="A47" s="61" t="s">
        <v>186</v>
      </c>
      <c r="B47" s="53" t="s">
        <v>187</v>
      </c>
      <c r="C47" s="105"/>
      <c r="D47" s="62"/>
    </row>
    <row r="48" spans="1:10" ht="15" thickBot="1">
      <c r="A48" s="64"/>
      <c r="B48" s="53" t="s">
        <v>188</v>
      </c>
      <c r="C48" s="106"/>
      <c r="D48" s="62"/>
    </row>
    <row r="49" spans="1:7" s="53" customFormat="1" ht="14.4" customHeight="1">
      <c r="A49" s="58" t="s">
        <v>189</v>
      </c>
      <c r="B49" s="53" t="s">
        <v>131</v>
      </c>
      <c r="C49" s="107" t="s">
        <v>190</v>
      </c>
      <c r="D49" s="59"/>
      <c r="E49" s="56">
        <v>20</v>
      </c>
      <c r="F49" s="57">
        <v>43362</v>
      </c>
      <c r="G49" s="53" t="s">
        <v>191</v>
      </c>
    </row>
    <row r="50" spans="1:7" s="53" customFormat="1">
      <c r="A50" s="58" t="s">
        <v>189</v>
      </c>
      <c r="B50" s="53" t="s">
        <v>192</v>
      </c>
      <c r="C50" s="108"/>
      <c r="D50" s="59"/>
      <c r="E50" s="56"/>
      <c r="F50" s="57"/>
    </row>
    <row r="51" spans="1:7" s="53" customFormat="1">
      <c r="A51" s="58"/>
      <c r="B51" s="53" t="s">
        <v>193</v>
      </c>
      <c r="C51" s="108"/>
      <c r="D51" s="59"/>
      <c r="E51" s="56"/>
      <c r="F51" s="57"/>
    </row>
    <row r="52" spans="1:7" s="53" customFormat="1" ht="15" thickBot="1">
      <c r="A52" s="60"/>
      <c r="B52" s="53" t="s">
        <v>194</v>
      </c>
      <c r="C52" s="109"/>
      <c r="D52" s="59"/>
      <c r="E52" s="56"/>
      <c r="F52" s="57"/>
    </row>
    <row r="53" spans="1:7" s="53" customFormat="1" ht="14.4" customHeight="1">
      <c r="A53" s="61" t="s">
        <v>189</v>
      </c>
      <c r="B53" s="53" t="s">
        <v>131</v>
      </c>
      <c r="C53" s="104" t="s">
        <v>148</v>
      </c>
      <c r="D53" s="62"/>
      <c r="E53" s="56">
        <v>50</v>
      </c>
      <c r="F53" s="57">
        <v>43362</v>
      </c>
      <c r="G53" s="53" t="s">
        <v>195</v>
      </c>
    </row>
    <row r="54" spans="1:7" s="53" customFormat="1">
      <c r="A54" s="61" t="s">
        <v>189</v>
      </c>
      <c r="B54" s="53" t="s">
        <v>196</v>
      </c>
      <c r="C54" s="105"/>
      <c r="D54" s="62"/>
      <c r="E54" s="56"/>
      <c r="F54" s="57"/>
    </row>
    <row r="55" spans="1:7" s="53" customFormat="1">
      <c r="A55" s="61"/>
      <c r="B55" s="53" t="s">
        <v>197</v>
      </c>
      <c r="C55" s="105"/>
      <c r="D55" s="62"/>
      <c r="E55" s="56"/>
      <c r="F55" s="57"/>
    </row>
    <row r="56" spans="1:7" s="53" customFormat="1" ht="15" thickBot="1">
      <c r="A56" s="64"/>
      <c r="B56" s="53" t="s">
        <v>198</v>
      </c>
      <c r="C56" s="106"/>
      <c r="D56" s="62"/>
      <c r="E56" s="56"/>
      <c r="F56" s="57"/>
    </row>
    <row r="57" spans="1:7" s="53" customFormat="1" ht="14.4" customHeight="1">
      <c r="A57" s="58" t="s">
        <v>189</v>
      </c>
      <c r="B57" s="53" t="s">
        <v>131</v>
      </c>
      <c r="C57" s="107" t="s">
        <v>199</v>
      </c>
      <c r="D57" s="59"/>
      <c r="E57" s="56">
        <v>15</v>
      </c>
      <c r="F57" s="57">
        <v>43362</v>
      </c>
      <c r="G57" s="53" t="s">
        <v>200</v>
      </c>
    </row>
    <row r="58" spans="1:7" s="53" customFormat="1">
      <c r="A58" s="58" t="s">
        <v>189</v>
      </c>
      <c r="B58" s="53" t="s">
        <v>200</v>
      </c>
      <c r="C58" s="108"/>
      <c r="D58" s="59"/>
      <c r="E58" s="56"/>
      <c r="F58" s="57"/>
    </row>
    <row r="59" spans="1:7" s="53" customFormat="1" ht="15" thickBot="1">
      <c r="A59" s="60"/>
      <c r="B59" s="53" t="s">
        <v>180</v>
      </c>
      <c r="C59" s="109"/>
      <c r="D59" s="59"/>
      <c r="E59" s="56"/>
      <c r="F59" s="57"/>
    </row>
    <row r="60" spans="1:7" s="53" customFormat="1" ht="14.4" customHeight="1">
      <c r="A60" s="61" t="s">
        <v>189</v>
      </c>
      <c r="B60" s="53" t="s">
        <v>131</v>
      </c>
      <c r="C60" s="104" t="s">
        <v>148</v>
      </c>
      <c r="D60" s="62"/>
      <c r="E60" s="56">
        <v>50</v>
      </c>
      <c r="F60" s="57">
        <v>43362</v>
      </c>
      <c r="G60" s="53" t="s">
        <v>201</v>
      </c>
    </row>
    <row r="61" spans="1:7" s="53" customFormat="1">
      <c r="A61" s="61" t="s">
        <v>189</v>
      </c>
      <c r="B61" s="53" t="s">
        <v>201</v>
      </c>
      <c r="C61" s="105"/>
      <c r="D61" s="62"/>
      <c r="E61" s="56"/>
      <c r="F61" s="57"/>
    </row>
    <row r="62" spans="1:7" s="53" customFormat="1" ht="15" thickBot="1">
      <c r="A62" s="64"/>
      <c r="B62" s="53" t="s">
        <v>150</v>
      </c>
      <c r="C62" s="106"/>
      <c r="D62" s="62"/>
      <c r="E62" s="56"/>
      <c r="F62" s="57"/>
    </row>
    <row r="63" spans="1:7" s="53" customFormat="1" ht="14.4" customHeight="1">
      <c r="A63" s="58" t="s">
        <v>202</v>
      </c>
      <c r="B63" s="53" t="s">
        <v>131</v>
      </c>
      <c r="C63" s="107" t="s">
        <v>203</v>
      </c>
      <c r="D63" s="59"/>
      <c r="E63" s="56">
        <v>10</v>
      </c>
      <c r="F63" s="57">
        <v>43361</v>
      </c>
      <c r="G63" s="53" t="s">
        <v>204</v>
      </c>
    </row>
    <row r="64" spans="1:7" s="53" customFormat="1">
      <c r="A64" s="58" t="s">
        <v>202</v>
      </c>
      <c r="B64" s="53" t="s">
        <v>204</v>
      </c>
      <c r="C64" s="108"/>
      <c r="D64" s="59"/>
      <c r="E64" s="56"/>
      <c r="F64" s="57"/>
    </row>
    <row r="65" spans="1:7" s="53" customFormat="1" ht="15" thickBot="1">
      <c r="A65" s="60"/>
      <c r="B65" s="53" t="s">
        <v>150</v>
      </c>
      <c r="C65" s="109"/>
      <c r="D65" s="59"/>
      <c r="E65" s="56"/>
      <c r="F65" s="57"/>
    </row>
    <row r="66" spans="1:7" s="53" customFormat="1" ht="14.4" customHeight="1">
      <c r="A66" s="61" t="s">
        <v>202</v>
      </c>
      <c r="B66" s="53" t="s">
        <v>131</v>
      </c>
      <c r="C66" s="104" t="s">
        <v>157</v>
      </c>
      <c r="D66" s="62"/>
      <c r="E66" s="56">
        <v>30</v>
      </c>
      <c r="F66" s="57">
        <v>43361</v>
      </c>
      <c r="G66" s="53" t="s">
        <v>205</v>
      </c>
    </row>
    <row r="67" spans="1:7" s="53" customFormat="1">
      <c r="A67" s="61" t="s">
        <v>202</v>
      </c>
      <c r="B67" s="53" t="s">
        <v>206</v>
      </c>
      <c r="C67" s="105"/>
      <c r="D67" s="62"/>
      <c r="E67" s="56"/>
      <c r="F67" s="57"/>
    </row>
    <row r="68" spans="1:7" s="53" customFormat="1" ht="15" thickBot="1">
      <c r="A68" s="64"/>
      <c r="B68" s="53" t="s">
        <v>207</v>
      </c>
      <c r="C68" s="106"/>
      <c r="D68" s="62"/>
      <c r="E68" s="56"/>
      <c r="F68" s="57"/>
    </row>
    <row r="69" spans="1:7" s="53" customFormat="1" ht="14.4" customHeight="1">
      <c r="A69" s="58" t="s">
        <v>202</v>
      </c>
      <c r="B69" s="53" t="s">
        <v>131</v>
      </c>
      <c r="C69" s="107" t="s">
        <v>190</v>
      </c>
      <c r="D69" s="59"/>
      <c r="E69" s="56">
        <v>20</v>
      </c>
      <c r="F69" s="57">
        <v>43361</v>
      </c>
      <c r="G69" s="53" t="s">
        <v>208</v>
      </c>
    </row>
    <row r="70" spans="1:7" s="53" customFormat="1">
      <c r="A70" s="58" t="s">
        <v>202</v>
      </c>
      <c r="B70" s="53" t="s">
        <v>208</v>
      </c>
      <c r="C70" s="108"/>
      <c r="D70" s="59"/>
      <c r="E70" s="56"/>
      <c r="F70" s="57"/>
    </row>
    <row r="71" spans="1:7" s="53" customFormat="1" ht="15" thickBot="1">
      <c r="A71" s="60"/>
      <c r="B71" s="53" t="s">
        <v>180</v>
      </c>
      <c r="C71" s="109"/>
      <c r="D71" s="59"/>
      <c r="E71" s="56"/>
      <c r="F71" s="57"/>
    </row>
    <row r="72" spans="1:7" s="53" customFormat="1" ht="14.4" customHeight="1">
      <c r="A72" s="61" t="s">
        <v>202</v>
      </c>
      <c r="B72" s="53" t="s">
        <v>131</v>
      </c>
      <c r="C72" s="104" t="s">
        <v>148</v>
      </c>
      <c r="D72" s="62"/>
      <c r="E72" s="56">
        <v>50</v>
      </c>
      <c r="F72" s="57">
        <v>43361</v>
      </c>
      <c r="G72" s="53" t="s">
        <v>209</v>
      </c>
    </row>
    <row r="73" spans="1:7" s="53" customFormat="1">
      <c r="A73" s="61" t="s">
        <v>202</v>
      </c>
      <c r="B73" s="53" t="s">
        <v>210</v>
      </c>
      <c r="C73" s="105"/>
      <c r="D73" s="62"/>
      <c r="E73" s="56"/>
      <c r="F73" s="57"/>
    </row>
    <row r="74" spans="1:7" s="53" customFormat="1" ht="15" thickBot="1">
      <c r="A74" s="64"/>
      <c r="B74" s="53" t="s">
        <v>211</v>
      </c>
      <c r="C74" s="106"/>
      <c r="D74" s="62"/>
      <c r="E74" s="56"/>
      <c r="F74" s="57"/>
    </row>
    <row r="75" spans="1:7" s="53" customFormat="1" ht="14.4" customHeight="1">
      <c r="A75" s="58" t="s">
        <v>202</v>
      </c>
      <c r="B75" s="53" t="s">
        <v>131</v>
      </c>
      <c r="C75" s="107" t="s">
        <v>148</v>
      </c>
      <c r="D75" s="59"/>
      <c r="E75" s="56">
        <v>50</v>
      </c>
      <c r="F75" s="57">
        <v>43361</v>
      </c>
      <c r="G75" s="53" t="s">
        <v>212</v>
      </c>
    </row>
    <row r="76" spans="1:7" s="53" customFormat="1">
      <c r="A76" s="58" t="s">
        <v>202</v>
      </c>
      <c r="B76" s="53" t="s">
        <v>213</v>
      </c>
      <c r="C76" s="108"/>
      <c r="D76" s="59"/>
      <c r="E76" s="56"/>
      <c r="F76" s="57"/>
    </row>
    <row r="77" spans="1:7" s="53" customFormat="1">
      <c r="A77" s="58"/>
      <c r="B77" s="53" t="s">
        <v>214</v>
      </c>
      <c r="C77" s="108"/>
      <c r="D77" s="59"/>
      <c r="E77" s="56"/>
      <c r="F77" s="57"/>
    </row>
    <row r="78" spans="1:7" s="53" customFormat="1" ht="15" thickBot="1">
      <c r="A78" s="60"/>
      <c r="B78" s="53" t="s">
        <v>215</v>
      </c>
      <c r="C78" s="109"/>
      <c r="D78" s="59"/>
      <c r="E78" s="56"/>
      <c r="F78" s="57"/>
    </row>
    <row r="79" spans="1:7" s="53" customFormat="1" ht="14.4" customHeight="1">
      <c r="A79" s="61" t="s">
        <v>202</v>
      </c>
      <c r="B79" s="53" t="s">
        <v>131</v>
      </c>
      <c r="C79" s="104" t="s">
        <v>157</v>
      </c>
      <c r="D79" s="62"/>
      <c r="E79" s="56">
        <v>30</v>
      </c>
      <c r="F79" s="57">
        <v>43361</v>
      </c>
      <c r="G79" s="53" t="s">
        <v>216</v>
      </c>
    </row>
    <row r="80" spans="1:7" s="53" customFormat="1">
      <c r="A80" s="61" t="s">
        <v>202</v>
      </c>
      <c r="B80" s="53" t="s">
        <v>216</v>
      </c>
      <c r="C80" s="105"/>
      <c r="D80" s="62"/>
      <c r="E80" s="56"/>
      <c r="F80" s="57"/>
    </row>
    <row r="81" spans="1:10" ht="15" thickBot="1">
      <c r="A81" s="64"/>
      <c r="B81" s="53" t="s">
        <v>217</v>
      </c>
      <c r="C81" s="106"/>
      <c r="D81" s="62"/>
    </row>
    <row r="82" spans="1:10" ht="14.4" customHeight="1">
      <c r="A82" s="58" t="s">
        <v>218</v>
      </c>
      <c r="B82" s="53" t="s">
        <v>131</v>
      </c>
      <c r="C82" s="107" t="s">
        <v>157</v>
      </c>
      <c r="D82" s="59"/>
      <c r="E82" s="56">
        <v>30</v>
      </c>
      <c r="F82" s="57">
        <v>43360</v>
      </c>
      <c r="G82" s="53" t="s">
        <v>219</v>
      </c>
      <c r="H82" s="56" t="s">
        <v>220</v>
      </c>
      <c r="I82" s="53">
        <v>51515</v>
      </c>
      <c r="J82" s="53" t="s">
        <v>174</v>
      </c>
    </row>
    <row r="83" spans="1:10">
      <c r="A83" s="58" t="s">
        <v>218</v>
      </c>
      <c r="B83" s="53" t="s">
        <v>221</v>
      </c>
      <c r="C83" s="108"/>
      <c r="D83" s="59"/>
    </row>
    <row r="84" spans="1:10">
      <c r="A84" s="58"/>
      <c r="B84" s="53" t="s">
        <v>222</v>
      </c>
      <c r="C84" s="108"/>
      <c r="D84" s="59"/>
    </row>
    <row r="85" spans="1:10">
      <c r="A85" s="58"/>
      <c r="B85" s="53" t="s">
        <v>223</v>
      </c>
      <c r="C85" s="108"/>
      <c r="D85" s="59"/>
    </row>
    <row r="86" spans="1:10" ht="15" thickBot="1">
      <c r="A86" s="60"/>
      <c r="B86" s="53" t="s">
        <v>224</v>
      </c>
      <c r="C86" s="109"/>
      <c r="D86" s="59"/>
    </row>
    <row r="87" spans="1:10" ht="14.4" customHeight="1">
      <c r="A87" s="61" t="s">
        <v>218</v>
      </c>
      <c r="B87" s="53" t="s">
        <v>131</v>
      </c>
      <c r="C87" s="104" t="s">
        <v>190</v>
      </c>
      <c r="D87" s="62"/>
      <c r="E87" s="56">
        <v>20</v>
      </c>
      <c r="F87" s="57">
        <v>43360</v>
      </c>
      <c r="G87" s="53" t="s">
        <v>225</v>
      </c>
    </row>
    <row r="88" spans="1:10">
      <c r="A88" s="61" t="s">
        <v>218</v>
      </c>
      <c r="B88" s="53" t="s">
        <v>226</v>
      </c>
      <c r="C88" s="105"/>
      <c r="D88" s="62"/>
    </row>
    <row r="89" spans="1:10" ht="15" thickBot="1">
      <c r="A89" s="64"/>
      <c r="B89" s="53" t="s">
        <v>227</v>
      </c>
      <c r="C89" s="106"/>
      <c r="D89" s="62"/>
    </row>
    <row r="90" spans="1:10" ht="14.4" customHeight="1">
      <c r="A90" s="58" t="s">
        <v>218</v>
      </c>
      <c r="B90" s="53" t="s">
        <v>131</v>
      </c>
      <c r="C90" s="107" t="s">
        <v>148</v>
      </c>
      <c r="D90" s="59"/>
      <c r="E90" s="56">
        <v>50</v>
      </c>
      <c r="F90" s="57">
        <v>43360</v>
      </c>
      <c r="G90" s="53" t="s">
        <v>228</v>
      </c>
    </row>
    <row r="91" spans="1:10">
      <c r="A91" s="58" t="s">
        <v>218</v>
      </c>
      <c r="B91" s="53" t="s">
        <v>229</v>
      </c>
      <c r="C91" s="108"/>
      <c r="D91" s="59"/>
    </row>
    <row r="92" spans="1:10" ht="15" thickBot="1">
      <c r="A92" s="60"/>
      <c r="B92" s="53" t="s">
        <v>230</v>
      </c>
      <c r="C92" s="109"/>
      <c r="D92" s="59"/>
    </row>
    <row r="93" spans="1:10" ht="14.4" customHeight="1">
      <c r="A93" s="61" t="s">
        <v>218</v>
      </c>
      <c r="B93" s="53" t="s">
        <v>131</v>
      </c>
      <c r="C93" s="104" t="s">
        <v>157</v>
      </c>
      <c r="D93" s="62"/>
      <c r="E93" s="56">
        <v>30</v>
      </c>
      <c r="F93" s="57">
        <v>43360</v>
      </c>
      <c r="G93" s="53" t="s">
        <v>231</v>
      </c>
    </row>
    <row r="94" spans="1:10">
      <c r="A94" s="61" t="s">
        <v>218</v>
      </c>
      <c r="B94" s="53" t="s">
        <v>232</v>
      </c>
      <c r="C94" s="105"/>
      <c r="D94" s="62"/>
    </row>
    <row r="95" spans="1:10">
      <c r="A95" s="61"/>
      <c r="B95" s="53" t="s">
        <v>233</v>
      </c>
      <c r="C95" s="105"/>
      <c r="D95" s="62"/>
    </row>
    <row r="96" spans="1:10">
      <c r="A96" s="61"/>
      <c r="B96" s="53" t="s">
        <v>234</v>
      </c>
      <c r="C96" s="105"/>
      <c r="D96" s="62"/>
    </row>
    <row r="97" spans="1:11" ht="15" thickBot="1">
      <c r="A97" s="64"/>
      <c r="B97" s="53" t="s">
        <v>235</v>
      </c>
      <c r="C97" s="106"/>
      <c r="D97" s="62"/>
    </row>
    <row r="98" spans="1:11" ht="14.4" customHeight="1">
      <c r="A98" s="58" t="s">
        <v>218</v>
      </c>
      <c r="B98" s="53" t="s">
        <v>131</v>
      </c>
      <c r="C98" s="107" t="s">
        <v>168</v>
      </c>
      <c r="D98" s="59"/>
      <c r="E98" s="56">
        <v>100</v>
      </c>
      <c r="F98" s="57">
        <v>43360</v>
      </c>
      <c r="G98" s="53" t="s">
        <v>236</v>
      </c>
      <c r="H98" s="53" t="s">
        <v>237</v>
      </c>
      <c r="I98" s="53">
        <v>51515</v>
      </c>
      <c r="J98" s="53" t="s">
        <v>174</v>
      </c>
      <c r="K98" s="53" t="s">
        <v>238</v>
      </c>
    </row>
    <row r="99" spans="1:11">
      <c r="A99" s="58" t="s">
        <v>218</v>
      </c>
      <c r="B99" s="53" t="s">
        <v>238</v>
      </c>
      <c r="C99" s="108"/>
      <c r="D99" s="59"/>
    </row>
    <row r="100" spans="1:11" ht="15" thickBot="1">
      <c r="A100" s="60"/>
      <c r="B100" s="53" t="s">
        <v>239</v>
      </c>
      <c r="C100" s="109"/>
      <c r="D100" s="59"/>
    </row>
    <row r="101" spans="1:11" ht="14.4" customHeight="1">
      <c r="A101" s="61" t="s">
        <v>218</v>
      </c>
      <c r="B101" s="53" t="s">
        <v>131</v>
      </c>
      <c r="C101" s="104" t="s">
        <v>190</v>
      </c>
      <c r="D101" s="62"/>
      <c r="E101" s="56">
        <v>20</v>
      </c>
      <c r="F101" s="57">
        <v>43360</v>
      </c>
      <c r="G101" s="53" t="s">
        <v>240</v>
      </c>
    </row>
    <row r="102" spans="1:11">
      <c r="A102" s="61" t="s">
        <v>218</v>
      </c>
      <c r="B102" s="53" t="s">
        <v>240</v>
      </c>
      <c r="C102" s="105"/>
      <c r="D102" s="62"/>
    </row>
    <row r="103" spans="1:11" ht="15" thickBot="1">
      <c r="A103" s="64"/>
      <c r="B103" s="53" t="s">
        <v>180</v>
      </c>
      <c r="C103" s="106"/>
      <c r="D103" s="62"/>
    </row>
    <row r="104" spans="1:11" ht="14.4" customHeight="1">
      <c r="A104" s="58" t="s">
        <v>218</v>
      </c>
      <c r="B104" s="53" t="s">
        <v>131</v>
      </c>
      <c r="C104" s="107" t="s">
        <v>190</v>
      </c>
      <c r="D104" s="59"/>
      <c r="E104" s="56">
        <v>20</v>
      </c>
      <c r="F104" s="57">
        <v>43360</v>
      </c>
      <c r="G104" s="53" t="s">
        <v>241</v>
      </c>
    </row>
    <row r="105" spans="1:11">
      <c r="A105" s="58" t="s">
        <v>218</v>
      </c>
      <c r="B105" s="53" t="s">
        <v>241</v>
      </c>
      <c r="C105" s="108"/>
      <c r="D105" s="59"/>
    </row>
    <row r="106" spans="1:11" ht="15" thickBot="1">
      <c r="A106" s="60"/>
      <c r="B106" s="53" t="s">
        <v>180</v>
      </c>
      <c r="C106" s="109"/>
      <c r="D106" s="59"/>
    </row>
    <row r="107" spans="1:11" ht="14.4" customHeight="1">
      <c r="A107" s="61" t="s">
        <v>242</v>
      </c>
      <c r="B107" s="53" t="s">
        <v>131</v>
      </c>
      <c r="C107" s="104" t="s">
        <v>157</v>
      </c>
      <c r="D107" s="62"/>
      <c r="E107" s="56">
        <v>30</v>
      </c>
      <c r="F107" s="57">
        <v>43357</v>
      </c>
      <c r="G107" s="53" t="s">
        <v>243</v>
      </c>
    </row>
    <row r="108" spans="1:11">
      <c r="A108" s="61" t="s">
        <v>242</v>
      </c>
      <c r="B108" s="53" t="s">
        <v>244</v>
      </c>
      <c r="C108" s="105"/>
      <c r="D108" s="62"/>
    </row>
    <row r="109" spans="1:11" ht="15" thickBot="1">
      <c r="A109" s="64"/>
      <c r="B109" s="53" t="s">
        <v>245</v>
      </c>
      <c r="C109" s="106"/>
      <c r="D109" s="62"/>
    </row>
    <row r="110" spans="1:11" ht="14.4" customHeight="1">
      <c r="A110" s="58" t="s">
        <v>242</v>
      </c>
      <c r="B110" s="53" t="s">
        <v>131</v>
      </c>
      <c r="C110" s="107" t="s">
        <v>138</v>
      </c>
      <c r="D110" s="59"/>
      <c r="E110" s="56">
        <v>25</v>
      </c>
      <c r="F110" s="57">
        <v>43357</v>
      </c>
      <c r="G110" s="53" t="s">
        <v>246</v>
      </c>
    </row>
    <row r="111" spans="1:11">
      <c r="A111" s="58" t="s">
        <v>242</v>
      </c>
      <c r="B111" s="53" t="s">
        <v>247</v>
      </c>
      <c r="C111" s="108"/>
      <c r="D111" s="59"/>
    </row>
    <row r="112" spans="1:11" ht="15" thickBot="1">
      <c r="A112" s="60"/>
      <c r="B112" s="53" t="s">
        <v>248</v>
      </c>
      <c r="C112" s="109"/>
      <c r="D112" s="59"/>
    </row>
    <row r="113" spans="1:7" s="53" customFormat="1" ht="14.4" customHeight="1">
      <c r="A113" s="58" t="s">
        <v>242</v>
      </c>
      <c r="B113" s="53" t="s">
        <v>131</v>
      </c>
      <c r="C113" s="107" t="s">
        <v>157</v>
      </c>
      <c r="D113" s="59"/>
      <c r="E113" s="56">
        <v>30</v>
      </c>
      <c r="F113" s="57">
        <v>43357</v>
      </c>
      <c r="G113" s="53" t="s">
        <v>249</v>
      </c>
    </row>
    <row r="114" spans="1:7" s="53" customFormat="1">
      <c r="A114" s="58" t="s">
        <v>242</v>
      </c>
      <c r="B114" s="53" t="s">
        <v>250</v>
      </c>
      <c r="C114" s="108"/>
      <c r="D114" s="59"/>
      <c r="E114" s="56"/>
      <c r="F114" s="57"/>
    </row>
    <row r="115" spans="1:7" s="53" customFormat="1">
      <c r="A115" s="58"/>
      <c r="B115" s="53" t="s">
        <v>251</v>
      </c>
      <c r="C115" s="108"/>
      <c r="D115" s="59"/>
      <c r="E115" s="56"/>
      <c r="F115" s="57"/>
    </row>
    <row r="116" spans="1:7" s="53" customFormat="1">
      <c r="A116" s="58"/>
      <c r="B116" s="53" t="s">
        <v>252</v>
      </c>
      <c r="C116" s="108"/>
      <c r="D116" s="59"/>
      <c r="E116" s="56"/>
      <c r="F116" s="57"/>
    </row>
    <row r="117" spans="1:7" s="53" customFormat="1">
      <c r="A117" s="58"/>
      <c r="B117" s="53" t="s">
        <v>253</v>
      </c>
      <c r="C117" s="108"/>
      <c r="D117" s="59"/>
      <c r="E117" s="56"/>
      <c r="F117" s="57"/>
    </row>
    <row r="118" spans="1:7" s="53" customFormat="1" ht="15" thickBot="1">
      <c r="A118" s="60"/>
      <c r="B118" s="53" t="s">
        <v>254</v>
      </c>
      <c r="C118" s="109"/>
      <c r="D118" s="59"/>
      <c r="E118" s="56"/>
      <c r="F118" s="57"/>
    </row>
    <row r="119" spans="1:7" s="53" customFormat="1" ht="14.4" customHeight="1">
      <c r="A119" s="61" t="s">
        <v>242</v>
      </c>
      <c r="B119" s="53" t="s">
        <v>131</v>
      </c>
      <c r="C119" s="104" t="s">
        <v>199</v>
      </c>
      <c r="D119" s="62"/>
      <c r="E119" s="56">
        <v>15</v>
      </c>
      <c r="F119" s="57">
        <v>43357</v>
      </c>
      <c r="G119" s="53" t="s">
        <v>255</v>
      </c>
    </row>
    <row r="120" spans="1:7" s="53" customFormat="1">
      <c r="A120" s="61" t="s">
        <v>242</v>
      </c>
      <c r="B120" s="53" t="s">
        <v>256</v>
      </c>
      <c r="C120" s="105"/>
      <c r="D120" s="62"/>
      <c r="E120" s="56"/>
      <c r="F120" s="57"/>
    </row>
    <row r="121" spans="1:7" s="53" customFormat="1" ht="15" thickBot="1">
      <c r="A121" s="64"/>
      <c r="B121" s="53" t="s">
        <v>257</v>
      </c>
      <c r="C121" s="106"/>
      <c r="D121" s="62"/>
      <c r="E121" s="56"/>
      <c r="F121" s="57"/>
    </row>
    <row r="122" spans="1:7" s="53" customFormat="1" ht="14.4" customHeight="1">
      <c r="A122" s="58" t="s">
        <v>242</v>
      </c>
      <c r="B122" s="53" t="s">
        <v>131</v>
      </c>
      <c r="C122" s="107" t="s">
        <v>258</v>
      </c>
      <c r="D122" s="59"/>
      <c r="E122" s="56">
        <v>400</v>
      </c>
      <c r="F122" s="57">
        <v>43357</v>
      </c>
      <c r="G122" s="53" t="s">
        <v>259</v>
      </c>
    </row>
    <row r="123" spans="1:7" s="53" customFormat="1">
      <c r="A123" s="58" t="s">
        <v>242</v>
      </c>
      <c r="B123" s="53" t="s">
        <v>134</v>
      </c>
      <c r="C123" s="108"/>
      <c r="D123" s="59"/>
      <c r="E123" s="56"/>
      <c r="F123" s="57"/>
    </row>
    <row r="124" spans="1:7" s="53" customFormat="1">
      <c r="A124" s="58"/>
      <c r="B124" s="53" t="s">
        <v>260</v>
      </c>
      <c r="C124" s="108"/>
      <c r="D124" s="59"/>
      <c r="E124" s="56"/>
      <c r="F124" s="57"/>
    </row>
    <row r="125" spans="1:7" s="53" customFormat="1" ht="15" thickBot="1">
      <c r="A125" s="60"/>
      <c r="B125" s="53" t="s">
        <v>261</v>
      </c>
      <c r="C125" s="109"/>
      <c r="D125" s="59"/>
      <c r="E125" s="56"/>
      <c r="F125" s="57"/>
    </row>
    <row r="126" spans="1:7" s="53" customFormat="1" ht="14.4" customHeight="1">
      <c r="A126" s="61" t="s">
        <v>242</v>
      </c>
      <c r="B126" s="53" t="s">
        <v>131</v>
      </c>
      <c r="C126" s="104" t="s">
        <v>148</v>
      </c>
      <c r="D126" s="62"/>
      <c r="E126" s="56">
        <v>50</v>
      </c>
      <c r="F126" s="57">
        <v>43357</v>
      </c>
      <c r="G126" s="53" t="s">
        <v>262</v>
      </c>
    </row>
    <row r="127" spans="1:7" s="53" customFormat="1">
      <c r="A127" s="61" t="s">
        <v>242</v>
      </c>
      <c r="B127" s="53" t="s">
        <v>262</v>
      </c>
      <c r="C127" s="105"/>
      <c r="D127" s="62"/>
      <c r="E127" s="56"/>
      <c r="F127" s="57"/>
    </row>
    <row r="128" spans="1:7" s="53" customFormat="1" ht="15" thickBot="1">
      <c r="A128" s="64"/>
      <c r="B128" s="53" t="s">
        <v>263</v>
      </c>
      <c r="C128" s="106"/>
      <c r="D128" s="62"/>
      <c r="E128" s="56"/>
      <c r="F128" s="57"/>
    </row>
    <row r="129" spans="1:7" s="53" customFormat="1" ht="14.4" customHeight="1">
      <c r="A129" s="58" t="s">
        <v>242</v>
      </c>
      <c r="B129" s="53" t="s">
        <v>131</v>
      </c>
      <c r="C129" s="107" t="s">
        <v>190</v>
      </c>
      <c r="D129" s="59"/>
      <c r="E129" s="56">
        <v>20</v>
      </c>
      <c r="F129" s="57">
        <v>43357</v>
      </c>
      <c r="G129" s="53" t="s">
        <v>264</v>
      </c>
    </row>
    <row r="130" spans="1:7" s="53" customFormat="1">
      <c r="A130" s="58" t="s">
        <v>242</v>
      </c>
      <c r="B130" s="53" t="s">
        <v>265</v>
      </c>
      <c r="C130" s="108"/>
      <c r="D130" s="59"/>
      <c r="E130" s="56"/>
      <c r="F130" s="57"/>
    </row>
    <row r="131" spans="1:7" s="53" customFormat="1" ht="15" thickBot="1">
      <c r="A131" s="60"/>
      <c r="B131" s="53" t="s">
        <v>266</v>
      </c>
      <c r="C131" s="109"/>
      <c r="D131" s="59"/>
      <c r="E131" s="56"/>
      <c r="F131" s="57"/>
    </row>
    <row r="132" spans="1:7" s="53" customFormat="1" ht="14.4" customHeight="1">
      <c r="A132" s="61" t="s">
        <v>242</v>
      </c>
      <c r="B132" s="53" t="s">
        <v>131</v>
      </c>
      <c r="C132" s="104" t="s">
        <v>190</v>
      </c>
      <c r="D132" s="62"/>
      <c r="E132" s="56">
        <v>20</v>
      </c>
      <c r="F132" s="57">
        <v>43357</v>
      </c>
      <c r="G132" s="53" t="s">
        <v>267</v>
      </c>
    </row>
    <row r="133" spans="1:7" s="53" customFormat="1">
      <c r="A133" s="61" t="s">
        <v>242</v>
      </c>
      <c r="B133" s="53" t="s">
        <v>268</v>
      </c>
      <c r="C133" s="105"/>
      <c r="D133" s="62"/>
      <c r="E133" s="56"/>
      <c r="F133" s="57"/>
    </row>
    <row r="134" spans="1:7" s="53" customFormat="1" ht="15" thickBot="1">
      <c r="A134" s="64"/>
      <c r="B134" s="53" t="s">
        <v>269</v>
      </c>
      <c r="C134" s="106"/>
      <c r="D134" s="62"/>
      <c r="E134" s="56"/>
      <c r="F134" s="57"/>
    </row>
    <row r="135" spans="1:7" s="53" customFormat="1" ht="14.4" customHeight="1">
      <c r="A135" s="58" t="s">
        <v>242</v>
      </c>
      <c r="B135" s="53" t="s">
        <v>131</v>
      </c>
      <c r="C135" s="107" t="s">
        <v>148</v>
      </c>
      <c r="D135" s="59"/>
      <c r="E135" s="56">
        <v>20</v>
      </c>
      <c r="F135" s="57">
        <v>43357</v>
      </c>
      <c r="G135" s="53" t="s">
        <v>270</v>
      </c>
    </row>
    <row r="136" spans="1:7" s="53" customFormat="1">
      <c r="A136" s="58" t="s">
        <v>242</v>
      </c>
      <c r="B136" s="53" t="s">
        <v>271</v>
      </c>
      <c r="C136" s="108"/>
      <c r="D136" s="59"/>
      <c r="E136" s="56"/>
      <c r="F136" s="57"/>
    </row>
    <row r="137" spans="1:7" s="53" customFormat="1">
      <c r="A137" s="58"/>
      <c r="B137" s="53" t="s">
        <v>272</v>
      </c>
      <c r="C137" s="108"/>
      <c r="D137" s="59"/>
      <c r="E137" s="56"/>
      <c r="F137" s="57"/>
    </row>
    <row r="138" spans="1:7" s="53" customFormat="1" ht="15" thickBot="1">
      <c r="A138" s="60"/>
      <c r="B138" s="53" t="s">
        <v>273</v>
      </c>
      <c r="C138" s="109"/>
      <c r="D138" s="59"/>
      <c r="E138" s="56"/>
      <c r="F138" s="57"/>
    </row>
    <row r="139" spans="1:7" s="53" customFormat="1" ht="14.4" customHeight="1">
      <c r="A139" s="61" t="s">
        <v>242</v>
      </c>
      <c r="B139" s="53" t="s">
        <v>131</v>
      </c>
      <c r="C139" s="104" t="s">
        <v>148</v>
      </c>
      <c r="D139" s="62"/>
      <c r="E139" s="56">
        <v>20</v>
      </c>
      <c r="F139" s="57">
        <v>43357</v>
      </c>
      <c r="G139" s="53" t="s">
        <v>274</v>
      </c>
    </row>
    <row r="140" spans="1:7" s="53" customFormat="1">
      <c r="A140" s="61" t="s">
        <v>242</v>
      </c>
      <c r="B140" s="53" t="s">
        <v>275</v>
      </c>
      <c r="C140" s="105"/>
      <c r="D140" s="62"/>
      <c r="E140" s="56"/>
      <c r="F140" s="57"/>
    </row>
    <row r="141" spans="1:7" s="53" customFormat="1" ht="15" thickBot="1">
      <c r="A141" s="64"/>
      <c r="B141" s="53" t="s">
        <v>150</v>
      </c>
      <c r="C141" s="106"/>
      <c r="D141" s="62"/>
      <c r="E141" s="56"/>
      <c r="F141" s="57"/>
    </row>
    <row r="142" spans="1:7" s="53" customFormat="1" ht="14.4" customHeight="1">
      <c r="A142" s="58" t="s">
        <v>242</v>
      </c>
      <c r="B142" s="53" t="s">
        <v>131</v>
      </c>
      <c r="C142" s="107" t="s">
        <v>199</v>
      </c>
      <c r="D142" s="59"/>
      <c r="E142" s="56">
        <v>15</v>
      </c>
      <c r="F142" s="57">
        <v>43357</v>
      </c>
      <c r="G142" s="53" t="s">
        <v>276</v>
      </c>
    </row>
    <row r="143" spans="1:7" s="53" customFormat="1">
      <c r="A143" s="58" t="s">
        <v>242</v>
      </c>
      <c r="B143" s="53" t="s">
        <v>277</v>
      </c>
      <c r="C143" s="108"/>
      <c r="D143" s="59"/>
      <c r="E143" s="56"/>
      <c r="F143" s="57"/>
    </row>
    <row r="144" spans="1:7" s="53" customFormat="1">
      <c r="A144" s="58"/>
      <c r="B144" s="53" t="s">
        <v>278</v>
      </c>
      <c r="C144" s="108"/>
      <c r="D144" s="59"/>
      <c r="E144" s="56"/>
      <c r="F144" s="57"/>
    </row>
    <row r="145" spans="1:7" s="53" customFormat="1" ht="15" thickBot="1">
      <c r="A145" s="60"/>
      <c r="B145" s="53" t="s">
        <v>279</v>
      </c>
      <c r="C145" s="109"/>
      <c r="D145" s="59"/>
      <c r="E145" s="56"/>
      <c r="F145" s="57"/>
    </row>
    <row r="146" spans="1:7" s="53" customFormat="1" ht="14.4" customHeight="1">
      <c r="A146" s="61" t="s">
        <v>242</v>
      </c>
      <c r="B146" s="53" t="s">
        <v>131</v>
      </c>
      <c r="C146" s="104" t="s">
        <v>280</v>
      </c>
      <c r="D146" s="62"/>
      <c r="E146" s="56">
        <v>40</v>
      </c>
      <c r="F146" s="57">
        <v>43357</v>
      </c>
      <c r="G146" s="53" t="s">
        <v>281</v>
      </c>
    </row>
    <row r="147" spans="1:7" s="53" customFormat="1">
      <c r="A147" s="61" t="s">
        <v>242</v>
      </c>
      <c r="B147" s="53" t="s">
        <v>282</v>
      </c>
      <c r="C147" s="105"/>
      <c r="D147" s="62"/>
      <c r="E147" s="56"/>
      <c r="F147" s="57"/>
    </row>
    <row r="148" spans="1:7" s="53" customFormat="1" ht="15" thickBot="1">
      <c r="A148" s="64"/>
      <c r="B148" s="53" t="s">
        <v>150</v>
      </c>
      <c r="C148" s="106"/>
      <c r="D148" s="62"/>
      <c r="E148" s="56"/>
      <c r="F148" s="57"/>
    </row>
    <row r="149" spans="1:7" s="53" customFormat="1" ht="14.4" customHeight="1">
      <c r="A149" s="58" t="s">
        <v>242</v>
      </c>
      <c r="B149" s="53" t="s">
        <v>131</v>
      </c>
      <c r="C149" s="107" t="s">
        <v>168</v>
      </c>
      <c r="D149" s="59"/>
      <c r="E149" s="56">
        <v>100</v>
      </c>
      <c r="F149" s="57">
        <v>43357</v>
      </c>
      <c r="G149" s="53" t="s">
        <v>283</v>
      </c>
    </row>
    <row r="150" spans="1:7" s="53" customFormat="1">
      <c r="A150" s="58" t="s">
        <v>242</v>
      </c>
      <c r="B150" s="53" t="s">
        <v>284</v>
      </c>
      <c r="C150" s="108"/>
      <c r="D150" s="59"/>
      <c r="E150" s="56"/>
      <c r="F150" s="57"/>
    </row>
    <row r="151" spans="1:7" s="53" customFormat="1" ht="15" thickBot="1">
      <c r="A151" s="60"/>
      <c r="B151" s="53" t="s">
        <v>211</v>
      </c>
      <c r="C151" s="109"/>
      <c r="D151" s="59"/>
      <c r="E151" s="56"/>
      <c r="F151" s="57"/>
    </row>
    <row r="152" spans="1:7" s="53" customFormat="1" ht="14.4" customHeight="1">
      <c r="A152" s="61" t="s">
        <v>242</v>
      </c>
      <c r="B152" s="53" t="s">
        <v>131</v>
      </c>
      <c r="C152" s="104" t="s">
        <v>190</v>
      </c>
      <c r="D152" s="62"/>
      <c r="E152" s="56">
        <v>20</v>
      </c>
      <c r="F152" s="57">
        <v>43357</v>
      </c>
      <c r="G152" s="53" t="s">
        <v>285</v>
      </c>
    </row>
    <row r="153" spans="1:7" s="53" customFormat="1">
      <c r="A153" s="61" t="s">
        <v>242</v>
      </c>
      <c r="B153" s="53" t="s">
        <v>285</v>
      </c>
      <c r="C153" s="105"/>
      <c r="D153" s="62"/>
      <c r="E153" s="56"/>
      <c r="F153" s="57"/>
    </row>
    <row r="154" spans="1:7" s="53" customFormat="1" ht="15" thickBot="1">
      <c r="A154" s="64"/>
      <c r="B154" s="53" t="s">
        <v>263</v>
      </c>
      <c r="C154" s="106"/>
      <c r="D154" s="62"/>
      <c r="E154" s="56"/>
      <c r="F154" s="57"/>
    </row>
    <row r="155" spans="1:7" s="53" customFormat="1" ht="14.4" customHeight="1">
      <c r="A155" s="58" t="s">
        <v>242</v>
      </c>
      <c r="B155" s="53" t="s">
        <v>131</v>
      </c>
      <c r="C155" s="107" t="s">
        <v>138</v>
      </c>
      <c r="D155" s="59"/>
      <c r="E155" s="56">
        <v>25</v>
      </c>
      <c r="F155" s="57">
        <v>43357</v>
      </c>
      <c r="G155" s="53" t="s">
        <v>286</v>
      </c>
    </row>
    <row r="156" spans="1:7" s="53" customFormat="1">
      <c r="A156" s="58" t="s">
        <v>242</v>
      </c>
      <c r="B156" s="53" t="s">
        <v>286</v>
      </c>
      <c r="C156" s="108"/>
      <c r="D156" s="59"/>
      <c r="E156" s="56"/>
      <c r="F156" s="57"/>
    </row>
    <row r="157" spans="1:7" s="53" customFormat="1" ht="15" thickBot="1">
      <c r="A157" s="60"/>
      <c r="B157" s="53" t="s">
        <v>180</v>
      </c>
      <c r="C157" s="109"/>
      <c r="D157" s="59"/>
      <c r="E157" s="56"/>
      <c r="F157" s="57"/>
    </row>
    <row r="158" spans="1:7" s="53" customFormat="1" ht="14.4" customHeight="1">
      <c r="A158" s="61" t="s">
        <v>242</v>
      </c>
      <c r="B158" s="53" t="s">
        <v>131</v>
      </c>
      <c r="C158" s="104" t="s">
        <v>287</v>
      </c>
      <c r="D158" s="62"/>
      <c r="E158" s="56">
        <v>150</v>
      </c>
      <c r="F158" s="57">
        <v>43357</v>
      </c>
      <c r="G158" s="53" t="s">
        <v>288</v>
      </c>
    </row>
    <row r="159" spans="1:7" s="53" customFormat="1">
      <c r="A159" s="61" t="s">
        <v>242</v>
      </c>
      <c r="B159" s="53" t="s">
        <v>289</v>
      </c>
      <c r="C159" s="105"/>
      <c r="D159" s="62"/>
      <c r="E159" s="56"/>
      <c r="F159" s="57"/>
    </row>
    <row r="160" spans="1:7" s="53" customFormat="1">
      <c r="A160" s="61"/>
      <c r="B160" s="53" t="s">
        <v>290</v>
      </c>
      <c r="C160" s="105"/>
      <c r="D160" s="62"/>
      <c r="E160" s="56"/>
      <c r="F160" s="57"/>
    </row>
    <row r="161" spans="1:7" s="53" customFormat="1">
      <c r="A161" s="61"/>
      <c r="B161" s="53" t="s">
        <v>291</v>
      </c>
      <c r="C161" s="105"/>
      <c r="D161" s="62"/>
      <c r="E161" s="56"/>
      <c r="F161" s="57"/>
    </row>
    <row r="162" spans="1:7" s="53" customFormat="1" ht="15" thickBot="1">
      <c r="A162" s="64"/>
      <c r="B162" s="53" t="s">
        <v>292</v>
      </c>
      <c r="C162" s="106"/>
      <c r="D162" s="62"/>
      <c r="E162" s="56"/>
      <c r="F162" s="57"/>
    </row>
    <row r="163" spans="1:7" s="53" customFormat="1" ht="14.4" customHeight="1">
      <c r="A163" s="58" t="s">
        <v>293</v>
      </c>
      <c r="B163" s="53" t="s">
        <v>131</v>
      </c>
      <c r="C163" s="107" t="s">
        <v>148</v>
      </c>
      <c r="D163" s="59"/>
      <c r="E163" s="56">
        <v>50</v>
      </c>
      <c r="F163" s="57">
        <v>43356</v>
      </c>
      <c r="G163" s="53" t="s">
        <v>294</v>
      </c>
    </row>
    <row r="164" spans="1:7" s="53" customFormat="1">
      <c r="A164" s="58" t="s">
        <v>293</v>
      </c>
      <c r="B164" s="53" t="s">
        <v>295</v>
      </c>
      <c r="C164" s="108"/>
      <c r="D164" s="59"/>
      <c r="E164" s="56"/>
      <c r="F164" s="57"/>
    </row>
    <row r="165" spans="1:7" s="53" customFormat="1">
      <c r="A165" s="58"/>
      <c r="B165" s="53" t="s">
        <v>296</v>
      </c>
      <c r="C165" s="108"/>
      <c r="D165" s="59"/>
      <c r="E165" s="56"/>
      <c r="F165" s="57"/>
    </row>
    <row r="166" spans="1:7" s="53" customFormat="1" ht="15" thickBot="1">
      <c r="A166" s="60"/>
      <c r="B166" s="53" t="s">
        <v>297</v>
      </c>
      <c r="C166" s="109"/>
      <c r="D166" s="59"/>
      <c r="E166" s="56"/>
      <c r="F166" s="57"/>
    </row>
    <row r="167" spans="1:7" s="53" customFormat="1" ht="14.4" customHeight="1">
      <c r="A167" s="61" t="s">
        <v>293</v>
      </c>
      <c r="B167" s="53" t="s">
        <v>131</v>
      </c>
      <c r="C167" s="104" t="s">
        <v>298</v>
      </c>
      <c r="D167" s="62"/>
      <c r="E167" s="56">
        <v>110</v>
      </c>
      <c r="F167" s="57">
        <v>43356</v>
      </c>
      <c r="G167" s="53" t="s">
        <v>299</v>
      </c>
    </row>
    <row r="168" spans="1:7" s="53" customFormat="1">
      <c r="A168" s="61" t="s">
        <v>293</v>
      </c>
      <c r="B168" s="53" t="s">
        <v>300</v>
      </c>
      <c r="C168" s="105"/>
      <c r="D168" s="62"/>
      <c r="E168" s="56"/>
      <c r="F168" s="57"/>
    </row>
    <row r="169" spans="1:7" s="53" customFormat="1">
      <c r="A169" s="61"/>
      <c r="B169" s="53" t="s">
        <v>301</v>
      </c>
      <c r="C169" s="105"/>
      <c r="D169" s="62"/>
      <c r="E169" s="56"/>
      <c r="F169" s="57"/>
    </row>
    <row r="170" spans="1:7" s="53" customFormat="1">
      <c r="A170" s="61"/>
      <c r="B170" s="53" t="s">
        <v>302</v>
      </c>
      <c r="C170" s="105"/>
      <c r="D170" s="62"/>
      <c r="E170" s="56"/>
      <c r="F170" s="57"/>
    </row>
    <row r="171" spans="1:7" s="53" customFormat="1" ht="15" thickBot="1">
      <c r="A171" s="64"/>
      <c r="B171" s="53" t="s">
        <v>303</v>
      </c>
      <c r="C171" s="106"/>
      <c r="D171" s="62"/>
      <c r="E171" s="56"/>
      <c r="F171" s="57"/>
    </row>
    <row r="172" spans="1:7" s="53" customFormat="1" ht="14.4" customHeight="1">
      <c r="A172" s="58" t="s">
        <v>293</v>
      </c>
      <c r="B172" s="53" t="s">
        <v>131</v>
      </c>
      <c r="C172" s="108" t="s">
        <v>203</v>
      </c>
      <c r="D172" s="59"/>
      <c r="E172" s="56">
        <v>10</v>
      </c>
      <c r="F172" s="57">
        <v>43356</v>
      </c>
      <c r="G172" s="53" t="s">
        <v>304</v>
      </c>
    </row>
    <row r="173" spans="1:7" s="53" customFormat="1">
      <c r="A173" s="58" t="s">
        <v>293</v>
      </c>
      <c r="B173" s="53" t="s">
        <v>305</v>
      </c>
      <c r="C173" s="108"/>
      <c r="D173" s="59"/>
      <c r="E173" s="56"/>
      <c r="F173" s="57"/>
    </row>
    <row r="174" spans="1:7" s="53" customFormat="1">
      <c r="A174" s="58"/>
      <c r="B174" s="53" t="s">
        <v>306</v>
      </c>
      <c r="C174" s="108"/>
      <c r="D174" s="59"/>
      <c r="E174" s="56"/>
      <c r="F174" s="57"/>
    </row>
    <row r="175" spans="1:7" s="53" customFormat="1" ht="15" thickBot="1">
      <c r="A175" s="60"/>
      <c r="B175" s="53" t="s">
        <v>307</v>
      </c>
      <c r="C175" s="109"/>
      <c r="D175" s="59"/>
      <c r="E175" s="56"/>
      <c r="F175" s="57"/>
    </row>
    <row r="176" spans="1:7" s="53" customFormat="1" ht="14.4" customHeight="1">
      <c r="A176" s="61" t="s">
        <v>293</v>
      </c>
      <c r="B176" s="53" t="s">
        <v>131</v>
      </c>
      <c r="C176" s="104" t="s">
        <v>138</v>
      </c>
      <c r="D176" s="62"/>
      <c r="E176" s="56">
        <v>25</v>
      </c>
      <c r="F176" s="57">
        <v>43356</v>
      </c>
      <c r="G176" s="53" t="s">
        <v>308</v>
      </c>
    </row>
    <row r="177" spans="1:7" s="53" customFormat="1">
      <c r="A177" s="61" t="s">
        <v>293</v>
      </c>
      <c r="B177" s="53" t="s">
        <v>308</v>
      </c>
      <c r="C177" s="105"/>
      <c r="D177" s="62"/>
      <c r="E177" s="56"/>
      <c r="F177" s="57"/>
    </row>
    <row r="178" spans="1:7" s="53" customFormat="1" ht="15" thickBot="1">
      <c r="A178" s="64"/>
      <c r="B178" s="53" t="s">
        <v>180</v>
      </c>
      <c r="C178" s="106"/>
      <c r="D178" s="62"/>
      <c r="E178" s="56"/>
      <c r="F178" s="57"/>
    </row>
    <row r="179" spans="1:7" s="53" customFormat="1" ht="14.4" customHeight="1">
      <c r="A179" s="58" t="s">
        <v>293</v>
      </c>
      <c r="B179" s="53" t="s">
        <v>131</v>
      </c>
      <c r="C179" s="107" t="s">
        <v>157</v>
      </c>
      <c r="D179" s="59"/>
      <c r="E179" s="56">
        <v>30</v>
      </c>
      <c r="F179" s="57">
        <v>43356</v>
      </c>
      <c r="G179" s="53" t="s">
        <v>309</v>
      </c>
    </row>
    <row r="180" spans="1:7" s="53" customFormat="1">
      <c r="A180" s="58" t="s">
        <v>293</v>
      </c>
      <c r="B180" s="53" t="s">
        <v>310</v>
      </c>
      <c r="C180" s="108"/>
      <c r="D180" s="59"/>
      <c r="E180" s="56"/>
      <c r="F180" s="57"/>
    </row>
    <row r="181" spans="1:7" s="53" customFormat="1" ht="15" thickBot="1">
      <c r="A181" s="60"/>
      <c r="B181" s="53" t="s">
        <v>311</v>
      </c>
      <c r="C181" s="109"/>
      <c r="D181" s="59"/>
      <c r="E181" s="56"/>
      <c r="F181" s="57"/>
    </row>
    <row r="182" spans="1:7" s="53" customFormat="1" ht="14.4" customHeight="1">
      <c r="A182" s="61" t="s">
        <v>293</v>
      </c>
      <c r="B182" s="53" t="s">
        <v>131</v>
      </c>
      <c r="C182" s="104" t="s">
        <v>148</v>
      </c>
      <c r="D182" s="62"/>
      <c r="E182" s="56">
        <v>50</v>
      </c>
      <c r="F182" s="57">
        <v>43356</v>
      </c>
      <c r="G182" s="53" t="s">
        <v>312</v>
      </c>
    </row>
    <row r="183" spans="1:7" s="53" customFormat="1">
      <c r="A183" s="61" t="s">
        <v>293</v>
      </c>
      <c r="B183" s="53" t="s">
        <v>313</v>
      </c>
      <c r="C183" s="105"/>
      <c r="D183" s="62"/>
      <c r="E183" s="56"/>
      <c r="F183" s="57"/>
    </row>
    <row r="184" spans="1:7" s="53" customFormat="1" ht="15" thickBot="1">
      <c r="A184" s="64"/>
      <c r="B184" s="53" t="s">
        <v>314</v>
      </c>
      <c r="C184" s="106"/>
      <c r="D184" s="62"/>
      <c r="E184" s="56"/>
      <c r="F184" s="57"/>
    </row>
    <row r="185" spans="1:7" s="53" customFormat="1" ht="14.4" customHeight="1">
      <c r="A185" s="58" t="s">
        <v>293</v>
      </c>
      <c r="B185" s="53" t="s">
        <v>131</v>
      </c>
      <c r="C185" s="107" t="s">
        <v>148</v>
      </c>
      <c r="D185" s="59"/>
      <c r="E185" s="56">
        <v>50</v>
      </c>
      <c r="F185" s="57">
        <v>43356</v>
      </c>
      <c r="G185" s="53" t="s">
        <v>315</v>
      </c>
    </row>
    <row r="186" spans="1:7" s="53" customFormat="1">
      <c r="A186" s="58" t="s">
        <v>293</v>
      </c>
      <c r="B186" s="53" t="s">
        <v>316</v>
      </c>
      <c r="C186" s="108"/>
      <c r="D186" s="59"/>
      <c r="E186" s="56"/>
      <c r="F186" s="57"/>
    </row>
    <row r="187" spans="1:7" s="53" customFormat="1" ht="15" thickBot="1">
      <c r="A187" s="60"/>
      <c r="B187" s="53" t="s">
        <v>150</v>
      </c>
      <c r="C187" s="109"/>
      <c r="D187" s="59"/>
      <c r="E187" s="56"/>
      <c r="F187" s="57"/>
    </row>
    <row r="188" spans="1:7" s="53" customFormat="1" ht="14.4" customHeight="1">
      <c r="A188" s="61" t="s">
        <v>293</v>
      </c>
      <c r="B188" s="53" t="s">
        <v>131</v>
      </c>
      <c r="C188" s="104" t="s">
        <v>280</v>
      </c>
      <c r="D188" s="62"/>
      <c r="E188" s="56">
        <v>40</v>
      </c>
      <c r="F188" s="57">
        <v>43356</v>
      </c>
      <c r="G188" s="53" t="s">
        <v>317</v>
      </c>
    </row>
    <row r="189" spans="1:7" s="53" customFormat="1">
      <c r="A189" s="61" t="s">
        <v>293</v>
      </c>
      <c r="B189" s="53" t="s">
        <v>318</v>
      </c>
      <c r="C189" s="105"/>
      <c r="D189" s="62"/>
      <c r="E189" s="56"/>
      <c r="F189" s="57"/>
    </row>
    <row r="190" spans="1:7" s="53" customFormat="1" ht="15" thickBot="1">
      <c r="A190" s="64"/>
      <c r="B190" s="53" t="s">
        <v>319</v>
      </c>
      <c r="C190" s="106"/>
      <c r="D190" s="62"/>
      <c r="E190" s="56"/>
      <c r="F190" s="57"/>
    </row>
    <row r="191" spans="1:7" s="53" customFormat="1" ht="14.4" customHeight="1">
      <c r="A191" s="58" t="s">
        <v>293</v>
      </c>
      <c r="B191" s="53" t="s">
        <v>131</v>
      </c>
      <c r="C191" s="107" t="s">
        <v>148</v>
      </c>
      <c r="D191" s="59"/>
      <c r="E191" s="56">
        <v>50</v>
      </c>
      <c r="F191" s="57">
        <v>43356</v>
      </c>
      <c r="G191" s="53" t="s">
        <v>320</v>
      </c>
    </row>
    <row r="192" spans="1:7" s="53" customFormat="1">
      <c r="A192" s="58" t="s">
        <v>293</v>
      </c>
      <c r="B192" s="53" t="s">
        <v>321</v>
      </c>
      <c r="C192" s="108"/>
      <c r="D192" s="59"/>
      <c r="E192" s="56"/>
      <c r="F192" s="57"/>
    </row>
    <row r="193" spans="1:11" ht="15" thickBot="1">
      <c r="A193" s="60"/>
      <c r="B193" s="53" t="s">
        <v>322</v>
      </c>
      <c r="C193" s="109"/>
      <c r="D193" s="59"/>
    </row>
    <row r="194" spans="1:11" ht="14.4" customHeight="1">
      <c r="A194" s="61" t="s">
        <v>293</v>
      </c>
      <c r="B194" s="53" t="s">
        <v>131</v>
      </c>
      <c r="C194" s="104" t="s">
        <v>148</v>
      </c>
      <c r="D194" s="62"/>
      <c r="E194" s="56">
        <v>50</v>
      </c>
      <c r="F194" s="57">
        <v>43356</v>
      </c>
      <c r="G194" s="53" t="s">
        <v>323</v>
      </c>
    </row>
    <row r="195" spans="1:11">
      <c r="A195" s="61" t="s">
        <v>293</v>
      </c>
      <c r="B195" s="53" t="s">
        <v>323</v>
      </c>
      <c r="C195" s="105"/>
      <c r="D195" s="62"/>
    </row>
    <row r="196" spans="1:11" ht="15" thickBot="1">
      <c r="A196" s="64"/>
      <c r="B196" s="53" t="s">
        <v>180</v>
      </c>
      <c r="C196" s="106"/>
      <c r="D196" s="62"/>
    </row>
    <row r="197" spans="1:11" ht="14.4" customHeight="1">
      <c r="A197" s="58" t="s">
        <v>293</v>
      </c>
      <c r="B197" s="53" t="s">
        <v>131</v>
      </c>
      <c r="C197" s="107" t="s">
        <v>190</v>
      </c>
      <c r="D197" s="59"/>
      <c r="E197" s="56">
        <v>20</v>
      </c>
      <c r="F197" s="57">
        <v>43356</v>
      </c>
      <c r="G197" s="53" t="s">
        <v>324</v>
      </c>
    </row>
    <row r="198" spans="1:11">
      <c r="A198" s="58" t="s">
        <v>293</v>
      </c>
      <c r="B198" s="53" t="s">
        <v>325</v>
      </c>
      <c r="C198" s="108"/>
      <c r="D198" s="59"/>
    </row>
    <row r="199" spans="1:11" ht="15" thickBot="1">
      <c r="A199" s="60"/>
      <c r="B199" s="53" t="s">
        <v>311</v>
      </c>
      <c r="C199" s="109"/>
      <c r="D199" s="59"/>
    </row>
    <row r="200" spans="1:11" ht="14.4" customHeight="1">
      <c r="A200" s="61" t="s">
        <v>293</v>
      </c>
      <c r="B200" s="53" t="s">
        <v>131</v>
      </c>
      <c r="C200" s="104" t="s">
        <v>157</v>
      </c>
      <c r="D200" s="62"/>
      <c r="E200" s="56">
        <v>30</v>
      </c>
      <c r="F200" s="57">
        <v>43356</v>
      </c>
      <c r="G200" s="53" t="s">
        <v>326</v>
      </c>
    </row>
    <row r="201" spans="1:11">
      <c r="A201" s="61" t="s">
        <v>293</v>
      </c>
      <c r="B201" s="53" t="s">
        <v>326</v>
      </c>
      <c r="C201" s="105"/>
      <c r="D201" s="62"/>
    </row>
    <row r="202" spans="1:11">
      <c r="A202" s="61"/>
      <c r="B202" s="53" t="s">
        <v>327</v>
      </c>
      <c r="C202" s="105"/>
      <c r="D202" s="62"/>
    </row>
    <row r="203" spans="1:11" ht="15" thickBot="1">
      <c r="A203" s="64"/>
      <c r="B203" s="53" t="s">
        <v>328</v>
      </c>
      <c r="C203" s="106"/>
      <c r="D203" s="62"/>
    </row>
    <row r="204" spans="1:11" ht="14.4" customHeight="1">
      <c r="A204" s="58" t="s">
        <v>293</v>
      </c>
      <c r="B204" s="53" t="s">
        <v>131</v>
      </c>
      <c r="C204" s="107" t="s">
        <v>148</v>
      </c>
      <c r="D204" s="59"/>
      <c r="E204" s="56">
        <v>50</v>
      </c>
      <c r="F204" s="57">
        <v>43356</v>
      </c>
      <c r="G204" s="53" t="s">
        <v>329</v>
      </c>
      <c r="H204" s="53" t="s">
        <v>330</v>
      </c>
      <c r="I204" s="53">
        <v>50858</v>
      </c>
      <c r="J204" s="53" t="s">
        <v>331</v>
      </c>
      <c r="K204" s="65"/>
    </row>
    <row r="205" spans="1:11">
      <c r="A205" s="58" t="s">
        <v>293</v>
      </c>
      <c r="B205" s="53" t="s">
        <v>332</v>
      </c>
      <c r="C205" s="108"/>
      <c r="D205" s="59"/>
    </row>
    <row r="206" spans="1:11">
      <c r="A206" s="58"/>
      <c r="B206" s="53" t="s">
        <v>333</v>
      </c>
      <c r="C206" s="108"/>
      <c r="D206" s="59"/>
    </row>
    <row r="207" spans="1:11" ht="15" thickBot="1">
      <c r="A207" s="60"/>
      <c r="B207" s="53" t="s">
        <v>334</v>
      </c>
      <c r="C207" s="109"/>
      <c r="D207" s="59"/>
    </row>
    <row r="208" spans="1:11" ht="14.4" customHeight="1">
      <c r="A208" s="61" t="s">
        <v>293</v>
      </c>
      <c r="B208" s="53" t="s">
        <v>131</v>
      </c>
      <c r="C208" s="104" t="s">
        <v>190</v>
      </c>
      <c r="D208" s="62"/>
      <c r="E208" s="56">
        <v>20</v>
      </c>
      <c r="F208" s="57">
        <v>43356</v>
      </c>
      <c r="G208" s="53" t="s">
        <v>335</v>
      </c>
    </row>
    <row r="209" spans="1:7" s="53" customFormat="1">
      <c r="A209" s="61" t="s">
        <v>293</v>
      </c>
      <c r="B209" s="53" t="s">
        <v>336</v>
      </c>
      <c r="C209" s="105"/>
      <c r="D209" s="62"/>
      <c r="E209" s="56"/>
      <c r="F209" s="57"/>
    </row>
    <row r="210" spans="1:7" s="53" customFormat="1" ht="15" thickBot="1">
      <c r="A210" s="64"/>
      <c r="B210" s="53" t="s">
        <v>150</v>
      </c>
      <c r="C210" s="106"/>
      <c r="D210" s="62"/>
      <c r="E210" s="56"/>
      <c r="F210" s="57"/>
    </row>
    <row r="211" spans="1:7" s="53" customFormat="1" ht="14.4" customHeight="1">
      <c r="A211" s="58" t="s">
        <v>337</v>
      </c>
      <c r="B211" s="53" t="s">
        <v>131</v>
      </c>
      <c r="C211" s="107" t="s">
        <v>190</v>
      </c>
      <c r="D211" s="59"/>
      <c r="E211" s="56">
        <v>20</v>
      </c>
      <c r="F211" s="57">
        <v>43355</v>
      </c>
      <c r="G211" s="53" t="s">
        <v>338</v>
      </c>
    </row>
    <row r="212" spans="1:7" s="53" customFormat="1">
      <c r="A212" s="58" t="s">
        <v>337</v>
      </c>
      <c r="B212" s="53" t="s">
        <v>338</v>
      </c>
      <c r="C212" s="108"/>
      <c r="D212" s="59"/>
      <c r="E212" s="56"/>
      <c r="F212" s="57"/>
    </row>
    <row r="213" spans="1:7" s="53" customFormat="1" ht="15" thickBot="1">
      <c r="A213" s="60"/>
      <c r="B213" s="53" t="s">
        <v>248</v>
      </c>
      <c r="C213" s="109"/>
      <c r="D213" s="59"/>
      <c r="E213" s="56"/>
      <c r="F213" s="57"/>
    </row>
    <row r="214" spans="1:7" s="53" customFormat="1" ht="14.4" customHeight="1">
      <c r="A214" s="61" t="s">
        <v>337</v>
      </c>
      <c r="B214" s="53" t="s">
        <v>131</v>
      </c>
      <c r="C214" s="104" t="s">
        <v>190</v>
      </c>
      <c r="D214" s="62"/>
      <c r="E214" s="56">
        <v>20</v>
      </c>
      <c r="F214" s="57">
        <v>43355</v>
      </c>
      <c r="G214" s="53" t="s">
        <v>339</v>
      </c>
    </row>
    <row r="215" spans="1:7" s="53" customFormat="1">
      <c r="A215" s="61" t="s">
        <v>337</v>
      </c>
      <c r="B215" s="53" t="s">
        <v>340</v>
      </c>
      <c r="C215" s="105"/>
      <c r="D215" s="62"/>
      <c r="E215" s="56"/>
      <c r="F215" s="57"/>
    </row>
    <row r="216" spans="1:7" s="53" customFormat="1" ht="15" thickBot="1">
      <c r="A216" s="64"/>
      <c r="B216" s="53" t="s">
        <v>341</v>
      </c>
      <c r="C216" s="106"/>
      <c r="D216" s="62"/>
      <c r="E216" s="56"/>
      <c r="F216" s="57"/>
    </row>
    <row r="217" spans="1:7" s="53" customFormat="1" ht="14.4" customHeight="1">
      <c r="A217" s="58" t="s">
        <v>337</v>
      </c>
      <c r="B217" s="53" t="s">
        <v>131</v>
      </c>
      <c r="C217" s="107" t="s">
        <v>190</v>
      </c>
      <c r="D217" s="59"/>
      <c r="E217" s="56">
        <v>20</v>
      </c>
      <c r="F217" s="57">
        <v>43355</v>
      </c>
      <c r="G217" s="53" t="s">
        <v>342</v>
      </c>
    </row>
    <row r="218" spans="1:7" s="53" customFormat="1">
      <c r="A218" s="58" t="s">
        <v>337</v>
      </c>
      <c r="B218" s="53" t="s">
        <v>342</v>
      </c>
      <c r="C218" s="108"/>
      <c r="D218" s="59"/>
      <c r="E218" s="56"/>
      <c r="F218" s="57"/>
    </row>
    <row r="219" spans="1:7" s="53" customFormat="1" ht="15" thickBot="1">
      <c r="A219" s="60"/>
      <c r="B219" s="53" t="s">
        <v>248</v>
      </c>
      <c r="C219" s="109"/>
      <c r="D219" s="59"/>
      <c r="E219" s="56"/>
      <c r="F219" s="57"/>
    </row>
    <row r="220" spans="1:7" s="53" customFormat="1" ht="14.4" customHeight="1">
      <c r="A220" s="61" t="s">
        <v>343</v>
      </c>
      <c r="B220" s="53" t="s">
        <v>131</v>
      </c>
      <c r="C220" s="104" t="s">
        <v>148</v>
      </c>
      <c r="D220" s="62"/>
      <c r="E220" s="56">
        <v>50</v>
      </c>
      <c r="F220" s="57">
        <v>43354</v>
      </c>
      <c r="G220" s="53" t="s">
        <v>344</v>
      </c>
    </row>
    <row r="221" spans="1:7" s="53" customFormat="1">
      <c r="A221" s="61" t="s">
        <v>343</v>
      </c>
      <c r="B221" s="53" t="s">
        <v>344</v>
      </c>
      <c r="C221" s="105"/>
      <c r="D221" s="62"/>
      <c r="E221" s="56"/>
      <c r="F221" s="57"/>
    </row>
    <row r="222" spans="1:7" s="53" customFormat="1" ht="15" thickBot="1">
      <c r="A222" s="64"/>
      <c r="B222" s="53" t="s">
        <v>180</v>
      </c>
      <c r="C222" s="106"/>
      <c r="D222" s="62"/>
      <c r="E222" s="56"/>
      <c r="F222" s="57"/>
    </row>
    <row r="223" spans="1:7" s="53" customFormat="1" ht="14.4" customHeight="1">
      <c r="A223" s="58" t="s">
        <v>343</v>
      </c>
      <c r="B223" s="53" t="s">
        <v>131</v>
      </c>
      <c r="C223" s="107" t="s">
        <v>168</v>
      </c>
      <c r="D223" s="59"/>
      <c r="E223" s="56">
        <v>100</v>
      </c>
      <c r="F223" s="57">
        <v>43354</v>
      </c>
      <c r="G223" s="53" t="s">
        <v>345</v>
      </c>
    </row>
    <row r="224" spans="1:7" s="53" customFormat="1">
      <c r="A224" s="58" t="s">
        <v>343</v>
      </c>
      <c r="B224" s="53" t="s">
        <v>346</v>
      </c>
      <c r="C224" s="108"/>
      <c r="D224" s="59"/>
      <c r="E224" s="56"/>
      <c r="F224" s="57"/>
    </row>
    <row r="225" spans="1:5" s="53" customFormat="1" ht="15" thickBot="1">
      <c r="A225" s="60"/>
      <c r="B225" s="53" t="s">
        <v>211</v>
      </c>
      <c r="C225" s="109"/>
      <c r="D225" s="59"/>
      <c r="E225" s="56"/>
    </row>
    <row r="226" spans="1:5" s="53" customFormat="1">
      <c r="B226" s="53" t="s">
        <v>347</v>
      </c>
      <c r="E226" s="56">
        <f>SUM(E4:E223)</f>
        <v>4075</v>
      </c>
    </row>
  </sheetData>
  <mergeCells count="68">
    <mergeCell ref="C31:C33"/>
    <mergeCell ref="A1:D1"/>
    <mergeCell ref="E1:J1"/>
    <mergeCell ref="B2:B3"/>
    <mergeCell ref="C2:C3"/>
    <mergeCell ref="C4:C7"/>
    <mergeCell ref="C8:C13"/>
    <mergeCell ref="C14:C16"/>
    <mergeCell ref="C17:C20"/>
    <mergeCell ref="C21:C23"/>
    <mergeCell ref="C24:C26"/>
    <mergeCell ref="C27:C30"/>
    <mergeCell ref="C72:C74"/>
    <mergeCell ref="C34:C38"/>
    <mergeCell ref="C39:C41"/>
    <mergeCell ref="C42:C45"/>
    <mergeCell ref="C46:C48"/>
    <mergeCell ref="C49:C52"/>
    <mergeCell ref="C53:C56"/>
    <mergeCell ref="C57:C59"/>
    <mergeCell ref="C60:C62"/>
    <mergeCell ref="C63:C65"/>
    <mergeCell ref="C66:C68"/>
    <mergeCell ref="C69:C71"/>
    <mergeCell ref="C113:C118"/>
    <mergeCell ref="C75:C78"/>
    <mergeCell ref="C79:C81"/>
    <mergeCell ref="C82:C86"/>
    <mergeCell ref="C87:C89"/>
    <mergeCell ref="C90:C92"/>
    <mergeCell ref="C93:C97"/>
    <mergeCell ref="C98:C100"/>
    <mergeCell ref="C101:C103"/>
    <mergeCell ref="C104:C106"/>
    <mergeCell ref="C107:C109"/>
    <mergeCell ref="C110:C112"/>
    <mergeCell ref="C155:C157"/>
    <mergeCell ref="C119:C121"/>
    <mergeCell ref="C122:C125"/>
    <mergeCell ref="C126:C128"/>
    <mergeCell ref="C129:C131"/>
    <mergeCell ref="C132:C134"/>
    <mergeCell ref="C135:C138"/>
    <mergeCell ref="C139:C141"/>
    <mergeCell ref="C142:C145"/>
    <mergeCell ref="C146:C148"/>
    <mergeCell ref="C149:C151"/>
    <mergeCell ref="C152:C154"/>
    <mergeCell ref="C197:C199"/>
    <mergeCell ref="C158:C162"/>
    <mergeCell ref="C163:C166"/>
    <mergeCell ref="C167:C171"/>
    <mergeCell ref="C172:C175"/>
    <mergeCell ref="C176:C178"/>
    <mergeCell ref="C179:C181"/>
    <mergeCell ref="C182:C184"/>
    <mergeCell ref="C185:C187"/>
    <mergeCell ref="C188:C190"/>
    <mergeCell ref="C191:C193"/>
    <mergeCell ref="C194:C196"/>
    <mergeCell ref="C220:C222"/>
    <mergeCell ref="C223:C225"/>
    <mergeCell ref="C200:C203"/>
    <mergeCell ref="C204:C207"/>
    <mergeCell ref="C208:C210"/>
    <mergeCell ref="C211:C213"/>
    <mergeCell ref="C214:C216"/>
    <mergeCell ref="C217:C219"/>
  </mergeCells>
  <hyperlinks>
    <hyperlink ref="H8" r:id="rId1" tooltip="Umsatzdaten anzeigen" display="https://www.volksbank-berg.de/ptlweb/WebPortal?timeout=8125&amp;applId=obaban&amp;wp_token_obaban=1519776071&amp;frame=content&amp;event=anzeigenDetails&amp;idUmsatzGewaehlt=1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I25" sqref="I25"/>
    </sheetView>
  </sheetViews>
  <sheetFormatPr defaultRowHeight="14.4"/>
  <cols>
    <col min="1" max="1" width="12.88671875" customWidth="1"/>
    <col min="2" max="4" width="10.44140625" customWidth="1"/>
    <col min="5" max="7" width="15.88671875" customWidth="1"/>
    <col min="8" max="8" width="25.77734375" customWidth="1"/>
    <col min="10" max="10" width="13.33203125" customWidth="1"/>
    <col min="12" max="12" width="11.5546875" customWidth="1"/>
    <col min="13" max="13" width="8.88671875" style="99"/>
  </cols>
  <sheetData>
    <row r="1" spans="1:15" s="67" customFormat="1">
      <c r="A1" s="67" t="s">
        <v>421</v>
      </c>
      <c r="B1" s="67" t="s">
        <v>422</v>
      </c>
      <c r="C1" s="67" t="s">
        <v>423</v>
      </c>
      <c r="D1" s="67" t="s">
        <v>424</v>
      </c>
      <c r="E1" s="67" t="s">
        <v>425</v>
      </c>
      <c r="F1" s="67" t="s">
        <v>426</v>
      </c>
      <c r="G1" s="67" t="s">
        <v>427</v>
      </c>
      <c r="H1" s="67" t="s">
        <v>428</v>
      </c>
      <c r="I1" s="67" t="s">
        <v>127</v>
      </c>
      <c r="J1" s="67" t="s">
        <v>128</v>
      </c>
      <c r="K1" s="67" t="s">
        <v>429</v>
      </c>
      <c r="L1" s="67" t="s">
        <v>452</v>
      </c>
      <c r="M1" s="98" t="s">
        <v>124</v>
      </c>
      <c r="N1" s="67" t="s">
        <v>430</v>
      </c>
      <c r="O1" s="67" t="s">
        <v>442</v>
      </c>
    </row>
    <row r="2" spans="1:15">
      <c r="A2" t="s">
        <v>70</v>
      </c>
      <c r="B2" s="102" t="s">
        <v>137</v>
      </c>
      <c r="D2" t="s">
        <v>438</v>
      </c>
      <c r="E2" t="s">
        <v>139</v>
      </c>
      <c r="H2" t="s">
        <v>140</v>
      </c>
      <c r="I2">
        <v>51515</v>
      </c>
      <c r="J2" t="s">
        <v>141</v>
      </c>
      <c r="L2" s="103" t="s">
        <v>460</v>
      </c>
      <c r="M2" s="99" t="s">
        <v>447</v>
      </c>
      <c r="N2" t="s">
        <v>370</v>
      </c>
    </row>
    <row r="3" spans="1:15">
      <c r="A3" t="s">
        <v>70</v>
      </c>
      <c r="B3" s="102" t="s">
        <v>171</v>
      </c>
      <c r="D3" t="s">
        <v>377</v>
      </c>
      <c r="E3" t="s">
        <v>172</v>
      </c>
      <c r="H3" t="s">
        <v>348</v>
      </c>
      <c r="I3">
        <v>51515</v>
      </c>
      <c r="J3" t="s">
        <v>174</v>
      </c>
      <c r="L3" s="103" t="s">
        <v>460</v>
      </c>
      <c r="M3" s="99" t="s">
        <v>448</v>
      </c>
      <c r="N3" t="s">
        <v>371</v>
      </c>
    </row>
    <row r="4" spans="1:15">
      <c r="A4" t="s">
        <v>70</v>
      </c>
      <c r="B4" s="102" t="s">
        <v>218</v>
      </c>
      <c r="D4" t="s">
        <v>377</v>
      </c>
      <c r="E4" t="s">
        <v>219</v>
      </c>
      <c r="H4" t="s">
        <v>349</v>
      </c>
      <c r="I4">
        <v>51515</v>
      </c>
      <c r="J4" t="s">
        <v>174</v>
      </c>
      <c r="L4" s="103" t="s">
        <v>460</v>
      </c>
      <c r="M4" s="99" t="s">
        <v>449</v>
      </c>
      <c r="N4" t="s">
        <v>372</v>
      </c>
    </row>
    <row r="5" spans="1:15">
      <c r="A5" t="s">
        <v>70</v>
      </c>
      <c r="B5" s="102" t="s">
        <v>218</v>
      </c>
      <c r="E5" t="s">
        <v>236</v>
      </c>
      <c r="H5" t="s">
        <v>237</v>
      </c>
      <c r="I5">
        <v>51515</v>
      </c>
      <c r="J5" t="s">
        <v>174</v>
      </c>
      <c r="K5" t="s">
        <v>238</v>
      </c>
      <c r="L5" s="103" t="s">
        <v>460</v>
      </c>
      <c r="M5" s="99" t="s">
        <v>450</v>
      </c>
      <c r="N5" t="s">
        <v>373</v>
      </c>
    </row>
    <row r="6" spans="1:15">
      <c r="A6" t="s">
        <v>70</v>
      </c>
      <c r="B6" s="102" t="s">
        <v>293</v>
      </c>
      <c r="D6" t="s">
        <v>377</v>
      </c>
      <c r="E6" t="s">
        <v>329</v>
      </c>
      <c r="H6" t="s">
        <v>330</v>
      </c>
      <c r="I6">
        <v>50858</v>
      </c>
      <c r="J6" t="s">
        <v>331</v>
      </c>
      <c r="L6" s="103" t="s">
        <v>460</v>
      </c>
      <c r="M6" s="99" t="s">
        <v>448</v>
      </c>
      <c r="N6" t="s">
        <v>371</v>
      </c>
    </row>
    <row r="7" spans="1:15">
      <c r="A7" t="s">
        <v>375</v>
      </c>
      <c r="B7" s="102" t="s">
        <v>453</v>
      </c>
      <c r="C7" s="74" t="s">
        <v>376</v>
      </c>
      <c r="D7" s="74" t="s">
        <v>438</v>
      </c>
      <c r="E7" s="71" t="s">
        <v>72</v>
      </c>
      <c r="F7" s="91" t="s">
        <v>400</v>
      </c>
      <c r="G7" s="92" t="s">
        <v>401</v>
      </c>
      <c r="H7" s="92" t="s">
        <v>402</v>
      </c>
      <c r="I7" s="92">
        <v>51515</v>
      </c>
      <c r="J7" t="s">
        <v>174</v>
      </c>
      <c r="K7" s="71"/>
      <c r="L7" s="103" t="s">
        <v>460</v>
      </c>
      <c r="M7" s="100" t="s">
        <v>450</v>
      </c>
      <c r="N7" t="s">
        <v>373</v>
      </c>
      <c r="O7" t="s">
        <v>444</v>
      </c>
    </row>
    <row r="8" spans="1:15">
      <c r="A8" t="s">
        <v>375</v>
      </c>
      <c r="B8" s="102" t="s">
        <v>454</v>
      </c>
      <c r="C8" s="74" t="s">
        <v>381</v>
      </c>
      <c r="D8" s="74" t="s">
        <v>411</v>
      </c>
      <c r="E8" s="71" t="s">
        <v>77</v>
      </c>
      <c r="F8" s="91" t="s">
        <v>412</v>
      </c>
      <c r="G8" s="92" t="s">
        <v>413</v>
      </c>
      <c r="H8" s="92" t="s">
        <v>414</v>
      </c>
      <c r="I8" s="92">
        <v>51515</v>
      </c>
      <c r="J8" t="s">
        <v>174</v>
      </c>
      <c r="K8" s="71"/>
      <c r="L8" s="103" t="s">
        <v>460</v>
      </c>
      <c r="M8" s="100" t="s">
        <v>448</v>
      </c>
      <c r="N8" t="s">
        <v>371</v>
      </c>
      <c r="O8">
        <v>2018</v>
      </c>
    </row>
    <row r="9" spans="1:15">
      <c r="A9" t="s">
        <v>375</v>
      </c>
      <c r="B9" s="102" t="s">
        <v>455</v>
      </c>
      <c r="C9" s="74" t="s">
        <v>376</v>
      </c>
      <c r="D9" s="74" t="s">
        <v>438</v>
      </c>
      <c r="E9" s="71" t="s">
        <v>79</v>
      </c>
      <c r="F9" s="91" t="s">
        <v>436</v>
      </c>
      <c r="G9" s="92" t="s">
        <v>398</v>
      </c>
      <c r="H9" s="92" t="s">
        <v>399</v>
      </c>
      <c r="I9" s="92">
        <v>51515</v>
      </c>
      <c r="J9" t="s">
        <v>174</v>
      </c>
      <c r="K9" s="71"/>
      <c r="L9" s="103" t="s">
        <v>460</v>
      </c>
      <c r="M9" s="100" t="s">
        <v>451</v>
      </c>
      <c r="N9" t="s">
        <v>374</v>
      </c>
      <c r="O9" t="s">
        <v>443</v>
      </c>
    </row>
    <row r="10" spans="1:15">
      <c r="A10" t="s">
        <v>375</v>
      </c>
      <c r="B10" s="102" t="s">
        <v>456</v>
      </c>
      <c r="C10" s="74" t="s">
        <v>376</v>
      </c>
      <c r="D10" s="74" t="s">
        <v>438</v>
      </c>
      <c r="E10" s="71" t="s">
        <v>81</v>
      </c>
      <c r="F10" s="91" t="s">
        <v>403</v>
      </c>
      <c r="G10" s="92" t="s">
        <v>404</v>
      </c>
      <c r="H10" s="92" t="s">
        <v>405</v>
      </c>
      <c r="I10" s="92">
        <v>51515</v>
      </c>
      <c r="J10" t="s">
        <v>174</v>
      </c>
      <c r="K10" s="71"/>
      <c r="L10" s="103" t="s">
        <v>460</v>
      </c>
      <c r="M10" s="100" t="s">
        <v>450</v>
      </c>
      <c r="N10" t="s">
        <v>373</v>
      </c>
      <c r="O10" t="s">
        <v>444</v>
      </c>
    </row>
    <row r="11" spans="1:15">
      <c r="A11" t="s">
        <v>375</v>
      </c>
      <c r="B11" s="102" t="s">
        <v>456</v>
      </c>
      <c r="C11" s="91" t="s">
        <v>381</v>
      </c>
      <c r="D11" s="91" t="s">
        <v>411</v>
      </c>
      <c r="E11" s="71" t="s">
        <v>354</v>
      </c>
      <c r="F11" s="91" t="s">
        <v>384</v>
      </c>
      <c r="G11" s="92" t="s">
        <v>385</v>
      </c>
      <c r="H11" s="92" t="s">
        <v>386</v>
      </c>
      <c r="I11" s="92">
        <v>51515</v>
      </c>
      <c r="J11" t="s">
        <v>174</v>
      </c>
      <c r="K11" s="71"/>
      <c r="L11" s="103" t="s">
        <v>460</v>
      </c>
      <c r="M11" s="100" t="s">
        <v>450</v>
      </c>
      <c r="N11" t="s">
        <v>373</v>
      </c>
      <c r="O11" t="s">
        <v>444</v>
      </c>
    </row>
    <row r="12" spans="1:15">
      <c r="A12" t="s">
        <v>375</v>
      </c>
      <c r="B12" s="102" t="s">
        <v>457</v>
      </c>
      <c r="C12" s="74" t="s">
        <v>381</v>
      </c>
      <c r="D12" s="74" t="s">
        <v>411</v>
      </c>
      <c r="E12" s="71" t="s">
        <v>117</v>
      </c>
      <c r="F12" s="91" t="s">
        <v>387</v>
      </c>
      <c r="G12" s="92" t="s">
        <v>388</v>
      </c>
      <c r="H12" s="92" t="s">
        <v>389</v>
      </c>
      <c r="I12" s="92">
        <v>51515</v>
      </c>
      <c r="J12" t="s">
        <v>174</v>
      </c>
      <c r="K12" s="71"/>
      <c r="L12" s="103" t="s">
        <v>460</v>
      </c>
      <c r="M12" s="100" t="s">
        <v>448</v>
      </c>
      <c r="N12" t="s">
        <v>433</v>
      </c>
      <c r="O12">
        <v>2018</v>
      </c>
    </row>
    <row r="13" spans="1:15">
      <c r="A13" t="s">
        <v>375</v>
      </c>
      <c r="B13" s="102" t="s">
        <v>457</v>
      </c>
      <c r="C13" s="91" t="s">
        <v>376</v>
      </c>
      <c r="D13" s="91" t="s">
        <v>377</v>
      </c>
      <c r="E13" t="s">
        <v>108</v>
      </c>
      <c r="F13" s="91" t="s">
        <v>390</v>
      </c>
      <c r="G13" s="92" t="s">
        <v>391</v>
      </c>
      <c r="H13" s="92" t="s">
        <v>389</v>
      </c>
      <c r="I13" s="92">
        <v>51515</v>
      </c>
      <c r="J13" t="s">
        <v>174</v>
      </c>
      <c r="K13" s="71"/>
      <c r="L13" s="103" t="s">
        <v>460</v>
      </c>
      <c r="M13" s="100" t="s">
        <v>448</v>
      </c>
      <c r="N13" t="s">
        <v>433</v>
      </c>
      <c r="O13">
        <v>2018</v>
      </c>
    </row>
    <row r="14" spans="1:15" ht="15.6">
      <c r="A14" t="s">
        <v>375</v>
      </c>
      <c r="B14" s="102" t="s">
        <v>458</v>
      </c>
      <c r="C14" s="91" t="s">
        <v>376</v>
      </c>
      <c r="D14" s="91" t="s">
        <v>377</v>
      </c>
      <c r="E14" s="71" t="s">
        <v>98</v>
      </c>
      <c r="F14" s="91" t="s">
        <v>392</v>
      </c>
      <c r="G14" s="92" t="s">
        <v>393</v>
      </c>
      <c r="H14" s="95" t="s">
        <v>394</v>
      </c>
      <c r="I14" s="92">
        <v>51429</v>
      </c>
      <c r="J14" s="92" t="s">
        <v>435</v>
      </c>
      <c r="K14" s="71"/>
      <c r="L14" s="103" t="s">
        <v>460</v>
      </c>
      <c r="M14" s="100" t="s">
        <v>448</v>
      </c>
      <c r="N14" t="s">
        <v>371</v>
      </c>
      <c r="O14">
        <v>2018</v>
      </c>
    </row>
    <row r="15" spans="1:15">
      <c r="A15" t="s">
        <v>375</v>
      </c>
      <c r="B15" s="102" t="s">
        <v>459</v>
      </c>
      <c r="C15" s="74"/>
      <c r="D15" s="74"/>
      <c r="E15" s="71" t="s">
        <v>119</v>
      </c>
      <c r="F15" s="97" t="s">
        <v>406</v>
      </c>
      <c r="G15" s="97" t="s">
        <v>407</v>
      </c>
      <c r="H15" s="91" t="s">
        <v>408</v>
      </c>
      <c r="I15" s="92">
        <v>51515</v>
      </c>
      <c r="J15" t="s">
        <v>174</v>
      </c>
      <c r="L15" s="103" t="s">
        <v>460</v>
      </c>
      <c r="M15" s="100" t="s">
        <v>448</v>
      </c>
      <c r="N15" t="s">
        <v>371</v>
      </c>
      <c r="O15">
        <v>2018</v>
      </c>
    </row>
    <row r="16" spans="1:15">
      <c r="H16" s="92"/>
      <c r="I16" s="92"/>
      <c r="M16" s="101"/>
    </row>
    <row r="17" spans="1:13">
      <c r="A17" t="s">
        <v>437</v>
      </c>
      <c r="C17" s="91"/>
      <c r="G17" s="92"/>
      <c r="H17" s="93"/>
      <c r="I17" s="92"/>
      <c r="J17" s="92"/>
      <c r="K17" s="92"/>
      <c r="L17" s="92"/>
      <c r="M17" s="101"/>
    </row>
    <row r="18" spans="1:13">
      <c r="C18" s="91" t="s">
        <v>415</v>
      </c>
      <c r="D18" t="s">
        <v>377</v>
      </c>
      <c r="E18" t="s">
        <v>431</v>
      </c>
      <c r="F18" s="91" t="s">
        <v>378</v>
      </c>
      <c r="G18" s="92" t="s">
        <v>379</v>
      </c>
      <c r="H18" s="92" t="s">
        <v>380</v>
      </c>
      <c r="I18" s="92"/>
      <c r="J18" s="74"/>
      <c r="K18" s="93"/>
      <c r="L18" s="92"/>
      <c r="M18" s="101"/>
    </row>
    <row r="19" spans="1:13">
      <c r="C19" s="91" t="s">
        <v>381</v>
      </c>
      <c r="D19" s="91" t="s">
        <v>382</v>
      </c>
      <c r="E19" t="s">
        <v>432</v>
      </c>
      <c r="F19" s="91" t="s">
        <v>383</v>
      </c>
      <c r="G19" s="92" t="s">
        <v>379</v>
      </c>
      <c r="H19" s="92" t="s">
        <v>380</v>
      </c>
      <c r="I19" s="92"/>
      <c r="J19" s="74"/>
    </row>
    <row r="20" spans="1:13">
      <c r="C20" s="91" t="s">
        <v>415</v>
      </c>
      <c r="D20" t="s">
        <v>377</v>
      </c>
      <c r="E20" t="s">
        <v>439</v>
      </c>
      <c r="F20" s="91" t="s">
        <v>395</v>
      </c>
      <c r="G20" s="92" t="s">
        <v>396</v>
      </c>
      <c r="H20" s="92" t="s">
        <v>397</v>
      </c>
      <c r="I20" s="94"/>
      <c r="J20" s="74"/>
      <c r="M20" s="101"/>
    </row>
    <row r="21" spans="1:13" ht="15.6">
      <c r="C21" s="91" t="s">
        <v>415</v>
      </c>
      <c r="D21" t="s">
        <v>377</v>
      </c>
      <c r="E21" t="s">
        <v>440</v>
      </c>
      <c r="F21" s="97" t="s">
        <v>378</v>
      </c>
      <c r="G21" s="97" t="s">
        <v>409</v>
      </c>
      <c r="H21" s="91" t="s">
        <v>410</v>
      </c>
      <c r="I21" s="95"/>
      <c r="J21" s="74"/>
      <c r="M21" s="101"/>
    </row>
    <row r="22" spans="1:13">
      <c r="C22" s="91" t="s">
        <v>415</v>
      </c>
      <c r="D22" t="s">
        <v>377</v>
      </c>
      <c r="E22" t="s">
        <v>441</v>
      </c>
      <c r="F22" s="92" t="s">
        <v>416</v>
      </c>
      <c r="G22" s="92" t="s">
        <v>417</v>
      </c>
      <c r="H22" s="92" t="s">
        <v>418</v>
      </c>
      <c r="I22" s="92"/>
      <c r="J22" s="74"/>
      <c r="M22" s="101"/>
    </row>
    <row r="23" spans="1:13">
      <c r="C23" s="91" t="s">
        <v>415</v>
      </c>
      <c r="D23" t="s">
        <v>377</v>
      </c>
      <c r="E23" t="s">
        <v>355</v>
      </c>
      <c r="F23" s="92" t="s">
        <v>419</v>
      </c>
      <c r="G23" s="92" t="s">
        <v>420</v>
      </c>
      <c r="H23" s="92"/>
      <c r="I23" s="92"/>
      <c r="J23" s="74"/>
      <c r="M23" s="101"/>
    </row>
    <row r="24" spans="1:13" ht="15.6">
      <c r="C24" s="91"/>
      <c r="D24" s="91"/>
      <c r="F24" s="91"/>
      <c r="G24" s="92"/>
      <c r="H24" s="95"/>
      <c r="I24" s="95"/>
      <c r="J24" s="74"/>
      <c r="M24" s="101"/>
    </row>
    <row r="25" spans="1:13">
      <c r="A25" t="s">
        <v>445</v>
      </c>
      <c r="C25" s="94"/>
      <c r="D25" s="94"/>
      <c r="I25" s="92"/>
      <c r="J25" s="74"/>
      <c r="M25" s="101"/>
    </row>
    <row r="26" spans="1:13">
      <c r="A26" s="71" t="s">
        <v>98</v>
      </c>
      <c r="C26" s="97" t="s">
        <v>446</v>
      </c>
      <c r="D26" s="97"/>
      <c r="I26" s="92"/>
      <c r="J26" s="74"/>
      <c r="M26" s="101"/>
    </row>
    <row r="27" spans="1:13">
      <c r="C27" s="97"/>
      <c r="D27" s="97"/>
      <c r="I27" s="92"/>
      <c r="J27" s="74"/>
      <c r="M27" s="101"/>
    </row>
    <row r="28" spans="1:13">
      <c r="C28" s="91"/>
      <c r="D28" s="91"/>
      <c r="I28" s="92"/>
      <c r="J28" s="74"/>
      <c r="M28" s="101"/>
    </row>
    <row r="29" spans="1:13">
      <c r="C29" s="92"/>
      <c r="D29" s="92"/>
      <c r="F29" s="94"/>
      <c r="G29" s="96"/>
      <c r="H29" s="96"/>
      <c r="I29" s="96"/>
      <c r="J29" s="74"/>
      <c r="M29" s="101"/>
    </row>
    <row r="30" spans="1:13">
      <c r="C30" s="92"/>
      <c r="D30" s="92"/>
      <c r="I30" s="91"/>
      <c r="J30" s="74"/>
      <c r="M30" s="101"/>
    </row>
    <row r="31" spans="1:13">
      <c r="I31" s="91"/>
      <c r="J31" s="74"/>
      <c r="M31" s="101"/>
    </row>
    <row r="32" spans="1:13">
      <c r="I32" s="92"/>
      <c r="M32" s="101"/>
    </row>
    <row r="33" spans="8:9">
      <c r="I33" s="92"/>
    </row>
    <row r="34" spans="8:9">
      <c r="H34" s="92"/>
      <c r="I34" s="92"/>
    </row>
  </sheetData>
  <autoFilter ref="A1:N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Konto</vt:lpstr>
      <vt:lpstr>Kasse</vt:lpstr>
      <vt:lpstr>Sachspenden</vt:lpstr>
      <vt:lpstr>Abk</vt:lpstr>
      <vt:lpstr>Nichtzahler 17</vt:lpstr>
      <vt:lpstr>K sortiert</vt:lpstr>
      <vt:lpstr>Abschluss</vt:lpstr>
      <vt:lpstr>Spenden Hüpgen</vt:lpstr>
      <vt:lpstr>SQ</vt:lpstr>
      <vt:lpstr>Azubifond</vt:lpstr>
      <vt:lpstr>Sheet11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Evelyn</dc:creator>
  <cp:lastModifiedBy>Evelyn</cp:lastModifiedBy>
  <dcterms:created xsi:type="dcterms:W3CDTF">2019-01-16T15:52:47Z</dcterms:created>
  <dcterms:modified xsi:type="dcterms:W3CDTF">2019-01-19T12:11:04Z</dcterms:modified>
</cp:coreProperties>
</file>